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Lists" state="visible" r:id="rId5"/>
    <sheet sheetId="3" name="Risk Register" state="visible" r:id="rId6"/>
    <sheet sheetId="4" name="Principle Self-Check" state="visible" r:id="rId7"/>
    <sheet sheetId="5" name="FMFIA Calendar" state="visible" r:id="rId8"/>
    <sheet sheetId="6" name="2026 Changes" state="visible" r:id="rId9"/>
  </sheets>
  <calcPr calcId="171027" fullCalcOnLoad="1"/>
</workbook>
</file>

<file path=xl/sharedStrings.xml><?xml version="1.0" encoding="utf-8"?>
<sst xmlns="http://schemas.openxmlformats.org/spreadsheetml/2006/main" count="320" uniqueCount="180">
  <si>
    <t>White cells</t>
  </si>
  <si>
    <t>Yours to fill; dropdowns show an arrow when selected.</t>
  </si>
  <si>
    <t>Grey cells</t>
  </si>
  <si>
    <t>Formulas. Leave them alone.</t>
  </si>
  <si>
    <t>Italic grey rows</t>
  </si>
  <si>
    <t>Examples of the expected format; delete before use.</t>
  </si>
  <si>
    <t>Objective category</t>
  </si>
  <si>
    <t>Risk tag</t>
  </si>
  <si>
    <t>Likelihood</t>
  </si>
  <si>
    <t>Impact</t>
  </si>
  <si>
    <t>Risk response</t>
  </si>
  <si>
    <t>Yes / No</t>
  </si>
  <si>
    <t>Risk level</t>
  </si>
  <si>
    <t>Key</t>
  </si>
  <si>
    <t>Operations</t>
  </si>
  <si>
    <t>Fraud</t>
  </si>
  <si>
    <t>Low</t>
  </si>
  <si>
    <t>Avoid</t>
  </si>
  <si>
    <t>Yes</t>
  </si>
  <si>
    <t>Reporting</t>
  </si>
  <si>
    <t>Improper payments</t>
  </si>
  <si>
    <t>Medium</t>
  </si>
  <si>
    <t>Share / Transfer</t>
  </si>
  <si>
    <t>No</t>
  </si>
  <si>
    <t>Compliance</t>
  </si>
  <si>
    <t>Information security</t>
  </si>
  <si>
    <t>High</t>
  </si>
  <si>
    <t>Mitigate / Reduce</t>
  </si>
  <si>
    <t>Partly</t>
  </si>
  <si>
    <t>Significant change</t>
  </si>
  <si>
    <t>Accept</t>
  </si>
  <si>
    <t>Fraud + Improper payments</t>
  </si>
  <si>
    <t>Fraud + Information security</t>
  </si>
  <si>
    <t>Improper payments + Information security</t>
  </si>
  <si>
    <t>Combination (see notes)</t>
  </si>
  <si>
    <t>None of the above</t>
  </si>
  <si>
    <t>Risk-level matrix: adjust to your risk appetite (Attachment 1, Step 3b).</t>
  </si>
  <si>
    <t>Risk ID</t>
  </si>
  <si>
    <t>Program / process</t>
  </si>
  <si>
    <t>Objective (what must be achieved)</t>
  </si>
  <si>
    <t>Risk description (what could go wrong)</t>
  </si>
  <si>
    <t>Risk tag (Section IV.A)</t>
  </si>
  <si>
    <t>Within tolerance?</t>
  </si>
  <si>
    <t>Risk owner</t>
  </si>
  <si>
    <t>Significant change that triggered review</t>
  </si>
  <si>
    <t>Notes</t>
  </si>
  <si>
    <t>R-001</t>
  </si>
  <si>
    <t>Grants management, discretionary awards</t>
  </si>
  <si>
    <t>Payments to recipients are accurate, allowable, and supported (2 CFR 200).</t>
  </si>
  <si>
    <t>Recipients self-certify expenditures; desk reviews cover under 20% of draws, so unallowable costs are paid and not detected until the Single Audit.</t>
  </si>
  <si>
    <t>Director, Grants Policy</t>
  </si>
  <si>
    <t>Review of discretionary grants; 3 FTE lost in program office</t>
  </si>
  <si>
    <t>FY2025 Single Audit finding 2025-004.</t>
  </si>
  <si>
    <t>Principle</t>
  </si>
  <si>
    <t>Component</t>
  </si>
  <si>
    <t>Principle (Table 1, March 2026)</t>
  </si>
  <si>
    <t>Question to answer honestly</t>
  </si>
  <si>
    <t>In place?</t>
  </si>
  <si>
    <t>Evidence you would show</t>
  </si>
  <si>
    <t>Gap / next step</t>
  </si>
  <si>
    <t>Control Environment</t>
  </si>
  <si>
    <t>The oversight body and management demonstrate a commitment to integrity and ethical values.</t>
  </si>
  <si>
    <t>Is there a written internal control policy and a stated commitment from the head of the agency (Section II.B)?</t>
  </si>
  <si>
    <t/>
  </si>
  <si>
    <t>The oversight body oversees the entity's internal control system.</t>
  </si>
  <si>
    <t>Does a governance body review the assessment, the deficiencies and the corrective actions, and is that review documented?</t>
  </si>
  <si>
    <t>Management establishes structure, assigns responsibility, and delegates authority.</t>
  </si>
  <si>
    <t>Are internal control responsibilities written into position descriptions or a charter?</t>
  </si>
  <si>
    <t>Management demonstrates a commitment to recruit, develop, and retain competent individuals.</t>
  </si>
  <si>
    <t>Have the 2025–2026 staffing changes been assessed for their effect on key controls?</t>
  </si>
  <si>
    <t>Management evaluates performance and holds individuals accountable.</t>
  </si>
  <si>
    <t>Do executive appraisals reference internal control and remediation results (Section VII)?</t>
  </si>
  <si>
    <t>Risk Assessment</t>
  </si>
  <si>
    <t>Management defines objectives clearly and defines risk tolerances.</t>
  </si>
  <si>
    <t>Are objectives and tolerances written down and approved by leadership for each major program?</t>
  </si>
  <si>
    <t>Management identifies, analyzes, and responds to risks.</t>
  </si>
  <si>
    <t>Is there a current risk register with likelihood, impact and response for each risk?</t>
  </si>
  <si>
    <t>Management considers risks related to fraud, improper payments, and information security.</t>
  </si>
  <si>
    <t>Is every risk tagged (Section IV.A), and are fraud scenarios documented by type, incentive and opportunity?</t>
  </si>
  <si>
    <t>Management identifies, analyzes, and responds to significant changes.</t>
  </si>
  <si>
    <t>Is there a change assessment process, and has it been run this year?</t>
  </si>
  <si>
    <t>Control Activities</t>
  </si>
  <si>
    <t>Management designs control activities to mitigate risks to acceptable levels.</t>
  </si>
  <si>
    <t>Is each risk mapped to at least one control, with preventive controls prioritized and a cost test (Section III.C)?</t>
  </si>
  <si>
    <t>Management designs general control activities over information technology.</t>
  </si>
  <si>
    <t>Are IT general controls (access, change, operations) identified for the systems that support key controls?</t>
  </si>
  <si>
    <t>Management implements control activities through policies and procedures.</t>
  </si>
  <si>
    <t>Are procedures current, and do they name the person performing each control?</t>
  </si>
  <si>
    <t>Information and Communication</t>
  </si>
  <si>
    <t>Management obtains or generates relevant, quality information.</t>
  </si>
  <si>
    <t>Can you evidence not only that controls operated but what outcome they produced?</t>
  </si>
  <si>
    <t>Management internally communicates relevant and quality information.</t>
  </si>
  <si>
    <t>Do staff know their control responsibilities and how to report an irregularity?</t>
  </si>
  <si>
    <t>Management communicates with appropriate external parties.</t>
  </si>
  <si>
    <t>Is there an agreed channel to report deficiencies to the Inspector General (Section IV.C)?</t>
  </si>
  <si>
    <t>Monitoring</t>
  </si>
  <si>
    <t>Management establishes and operates monitoring activities and evaluates the results.</t>
  </si>
  <si>
    <t>Is there ongoing monitoring by staff, managers and leadership, with results recorded?</t>
  </si>
  <si>
    <t>Management remediates identified internal control deficiencies on a timely basis.</t>
  </si>
  <si>
    <t>Does every open deficiency have a corrective action plan with root cause, responsible official, indicator and date (Section IV.E)?</t>
  </si>
  <si>
    <t>Answered "Yes":</t>
  </si>
  <si>
    <t>Answered "No" or "Partly":</t>
  </si>
  <si>
    <t>Not yet answered:</t>
  </si>
  <si>
    <t>Under the 2026 circular, non-achievement of a relevant principle results in a material weakness (Table 2). A "No" here is not yet a conclusion, it is the place to start.</t>
  </si>
  <si>
    <t>Month</t>
  </si>
  <si>
    <t>Activity</t>
  </si>
  <si>
    <t>Circular reference</t>
  </si>
  <si>
    <t>Owner</t>
  </si>
  <si>
    <t>Due date</t>
  </si>
  <si>
    <t>Status</t>
  </si>
  <si>
    <t>October</t>
  </si>
  <si>
    <t>Confirm objectives and risk tolerances with leadership; issue the year's plan.</t>
  </si>
  <si>
    <t>II.B; III.B; Attachment 1 Step 1</t>
  </si>
  <si>
    <t>November</t>
  </si>
  <si>
    <t>Refresh the risk register; tag every risk; run the change assessment.</t>
  </si>
  <si>
    <t>III.B; IV.A; Attachment 1</t>
  </si>
  <si>
    <t>December</t>
  </si>
  <si>
    <t>Fraud risk scenarios by program (types, incentives, opportunities).</t>
  </si>
  <si>
    <t>III.B; Attachment 1</t>
  </si>
  <si>
    <t>January</t>
  </si>
  <si>
    <t>Update the control matrix; decide targeted reviews (acquisition, cybersecurity).</t>
  </si>
  <si>
    <t>III.C; Requirements</t>
  </si>
  <si>
    <t>February</t>
  </si>
  <si>
    <t>Service organization reviews: assurance reports, complementary controls, SLAs.</t>
  </si>
  <si>
    <t>II.B; VII</t>
  </si>
  <si>
    <t>March – June</t>
  </si>
  <si>
    <t>Execute tests; log deficiencies; report to the next supervisory level and to the OIG.</t>
  </si>
  <si>
    <t>IV.B; IV.C</t>
  </si>
  <si>
    <t>July</t>
  </si>
  <si>
    <t>Aggregate deficiencies; decide severity; corrective action plans with root cause.</t>
  </si>
  <si>
    <t>IV.B; IV.E; Table 2</t>
  </si>
  <si>
    <t>August</t>
  </si>
  <si>
    <t>Validate closures with evidence; brief leadership on open material weaknesses.</t>
  </si>
  <si>
    <t>IV.E</t>
  </si>
  <si>
    <t>September</t>
  </si>
  <si>
    <t>Principle, component and overall evaluation; draft the statement as of September 30.</t>
  </si>
  <si>
    <t>IV.B; V; Attachments 2–3</t>
  </si>
  <si>
    <t>October – November</t>
  </si>
  <si>
    <t>Agency head signs; publish in the AFR or PAR under "Analysis of Entity's Systems, Controls and Legal Compliance".</t>
  </si>
  <si>
    <t>V; Attachment 4</t>
  </si>
  <si>
    <t>Topic</t>
  </si>
  <si>
    <t>What the March 10, 2026 circular says</t>
  </si>
  <si>
    <t>Section</t>
  </si>
  <si>
    <t>Effective date</t>
  </si>
  <si>
    <t>Effective upon issuance (March 10, 2026) and supersedes all previous versions. Appendices A, B, C and D remain in effect.</t>
  </si>
  <si>
    <t>Transmittal; Effective Date</t>
  </si>
  <si>
    <t>Green Book</t>
  </si>
  <si>
    <t>GAO is "a Legislative Branch Agency whose views are not binding on the Executive Branch." The 17 principles are retained in Table 1.</t>
  </si>
  <si>
    <t>I; Table 1</t>
  </si>
  <si>
    <t>Principle 8</t>
  </si>
  <si>
    <t>Management should consider risks related to fraud, improper payments, and information security.</t>
  </si>
  <si>
    <t>Table 1</t>
  </si>
  <si>
    <t>Risk documentation</t>
  </si>
  <si>
    <t>Each risk is annotated as fraud, improper payments, information security, significant change, or a combination.</t>
  </si>
  <si>
    <t>IV.A</t>
  </si>
  <si>
    <t>ERM and risk profile</t>
  </si>
  <si>
    <t>Enterprise risk management, the risk profile and a Risk Management Council appear only under "Other Considerations and Best Practices."</t>
  </si>
  <si>
    <t>VII</t>
  </si>
  <si>
    <t>Preventive controls</t>
  </si>
  <si>
    <t>Prioritize preventive controls for cost-efficiency and effectiveness, when possible; each control passes a cost test.</t>
  </si>
  <si>
    <t>III.C</t>
  </si>
  <si>
    <t>Demonstration</t>
  </si>
  <si>
    <t>A control activity: capabilities actively shown to function as intended under realistic conditions.</t>
  </si>
  <si>
    <t>Automation</t>
  </si>
  <si>
    <t>Consider automated systems for risk assessment, control testing and monitoring; data analytics for KPIs.</t>
  </si>
  <si>
    <t>Targeted reviews</t>
  </si>
  <si>
    <t>Optional reviews of operational areas posing material risk, such as acquisition and cybersecurity.</t>
  </si>
  <si>
    <t>Requirements</t>
  </si>
  <si>
    <t>Deficiency reporting</t>
  </si>
  <si>
    <t>To the next supervisory level; reporting should also include the agency's Inspector General.</t>
  </si>
  <si>
    <t>IV.C</t>
  </si>
  <si>
    <t>Severity</t>
  </si>
  <si>
    <t>Non-achievement of a relevant principle and related component results in a material weakness.</t>
  </si>
  <si>
    <t>Table 2</t>
  </si>
  <si>
    <t>Root cause</t>
  </si>
  <si>
    <t>A root-cause analysis for each deficiency, by management; auditors are not responsible for identifying root causes.</t>
  </si>
  <si>
    <t>Closure</t>
  </si>
  <si>
    <t>Only after corrective actions are validated; the determination is documented in writing with evidence.</t>
  </si>
  <si>
    <t>One annual report labeled "Analysis of Entity's Systems, Controls and Legal Compliance"; Section 2 and Section 4 addressed separately; only essential information.</t>
  </si>
  <si>
    <t>Requirements;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</si>
</sst>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  <font>
      <i/>
      <color rgb="FF6B7280"/>
      <sz val="10"/>
      <name val="Arial"/>
    </font>
    <font>
      <b/>
      <color rgb="FFFFFFFF"/>
      <sz val="10"/>
      <name val="Arial"/>
    </font>
    <font>
      <color rgb="FF1B2A4A"/>
      <sz val="10"/>
      <name val="Arial"/>
    </font>
    <font>
      <i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163D85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C9A84C"/>
      </bottom>
      <diagonal/>
    </border>
    <border>
      <left/>
      <right/>
      <top/>
      <bottom style="hair">
        <color rgb="FFD9D2B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2" borderId="1" xfId="0" applyFont="1" applyFill="1" applyBorder="1"/>
    <xf numFmtId="0" fontId="3" fillId="0" borderId="1" xfId="0" applyFont="1" applyBorder="1"/>
    <xf numFmtId="0" fontId="4" fillId="3" borderId="0" xfId="0" applyFont="1" applyFill="1"/>
    <xf numFmtId="0" fontId="5" fillId="0" borderId="0" xfId="0" applyFont="1"/>
    <xf numFmtId="0" fontId="6" fillId="0" borderId="0" xfId="0" applyFont="1"/>
    <xf numFmtId="0" fontId="4" fillId="3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1" fillId="0" borderId="0" xfId="0" applyFont="1"/>
    <xf numFmtId="0" fontId="1" fillId="2" borderId="0" xfId="0" applyFont="1" applyFill="1"/>
    <xf numFmtId="0" fontId="6" fillId="0" borderId="0" xfId="0" applyFont="1" applyAlignment="1">
      <alignment vertical="top" wrapText="1"/>
    </xf>
    <xf numFmtId="164" fontId="0" fillId="0" borderId="0" xfId="0" applyNumberFormat="1"/>
    <xf numFmtId="164" fontId="4" fillId="3" borderId="2" xfId="0" applyNumberFormat="1" applyFont="1" applyFill="1" applyBorder="1" applyAlignment="1">
      <alignment vertical="center" wrapText="1"/>
    </xf>
    <xf numFmtId="164" fontId="5" fillId="0" borderId="3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2:C14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96" customWidth="1"/>
  </cols>
  <sheetData>
    <row r="12" spans="2:3" x14ac:dyDescent="0.25">
      <c r="B12" s="1" t="s">
        <v>0</v>
      </c>
      <c r="C12" s="2" t="s">
        <v>1</v>
      </c>
    </row>
    <row r="13" spans="2:3" x14ac:dyDescent="0.25">
      <c r="B13" s="3" t="s">
        <v>2</v>
      </c>
      <c r="C13" s="2" t="s">
        <v>3</v>
      </c>
    </row>
    <row r="14" spans="2:3" x14ac:dyDescent="0.25">
      <c r="B14" s="4" t="s">
        <v>4</v>
      </c>
      <c r="C14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FormatPr defaultRowHeight="15" outlineLevelRow="0" outlineLevelCol="0" x14ac:dyDescent="55"/>
  <cols>
    <col min="1" max="6" width="26" customWidth="1"/>
  </cols>
  <sheetData>
    <row r="1" spans="1:11" x14ac:dyDescent="0.25">
      <c r="A1" s="5" t="s">
        <v>6</v>
      </c>
      <c r="B1" s="5" t="s">
        <v>7</v>
      </c>
      <c r="C1" s="5" t="s">
        <v>8</v>
      </c>
      <c r="D1" s="5" t="s">
        <v>9</v>
      </c>
      <c r="E1" s="5" t="s">
        <v>10</v>
      </c>
      <c r="F1" s="5" t="s">
        <v>11</v>
      </c>
      <c r="H1" s="5" t="s">
        <v>8</v>
      </c>
      <c r="I1" s="5" t="s">
        <v>9</v>
      </c>
      <c r="J1" s="5" t="s">
        <v>12</v>
      </c>
      <c r="K1" s="5" t="s">
        <v>13</v>
      </c>
    </row>
    <row r="2" spans="1:11" x14ac:dyDescent="0.25">
      <c r="A2" s="6" t="s">
        <v>14</v>
      </c>
      <c r="B2" s="6" t="s">
        <v>15</v>
      </c>
      <c r="C2" s="6" t="s">
        <v>16</v>
      </c>
      <c r="D2" s="6" t="s">
        <v>16</v>
      </c>
      <c r="E2" s="6" t="s">
        <v>17</v>
      </c>
      <c r="F2" s="6" t="s">
        <v>18</v>
      </c>
      <c r="H2" s="2" t="s">
        <v>16</v>
      </c>
      <c r="I2" s="2" t="s">
        <v>16</v>
      </c>
      <c r="J2" s="2" t="s">
        <v>16</v>
      </c>
      <c r="K2" s="2">
        <f>H2&amp;"|"&amp;I2</f>
      </c>
    </row>
    <row r="3" spans="1:11" x14ac:dyDescent="0.25">
      <c r="A3" s="6" t="s">
        <v>19</v>
      </c>
      <c r="B3" s="6" t="s">
        <v>20</v>
      </c>
      <c r="C3" s="6" t="s">
        <v>21</v>
      </c>
      <c r="D3" s="6" t="s">
        <v>21</v>
      </c>
      <c r="E3" s="6" t="s">
        <v>22</v>
      </c>
      <c r="F3" s="6" t="s">
        <v>23</v>
      </c>
      <c r="H3" s="2" t="s">
        <v>16</v>
      </c>
      <c r="I3" s="2" t="s">
        <v>21</v>
      </c>
      <c r="J3" s="2" t="s">
        <v>16</v>
      </c>
      <c r="K3" s="2">
        <f>H3&amp;"|"&amp;I3</f>
      </c>
    </row>
    <row r="4" spans="1:11" x14ac:dyDescent="0.25">
      <c r="A4" s="6" t="s">
        <v>24</v>
      </c>
      <c r="B4" s="6" t="s">
        <v>25</v>
      </c>
      <c r="C4" s="6" t="s">
        <v>26</v>
      </c>
      <c r="D4" s="6" t="s">
        <v>26</v>
      </c>
      <c r="E4" s="6" t="s">
        <v>27</v>
      </c>
      <c r="F4" s="6" t="s">
        <v>28</v>
      </c>
      <c r="H4" s="2" t="s">
        <v>16</v>
      </c>
      <c r="I4" s="2" t="s">
        <v>26</v>
      </c>
      <c r="J4" s="2" t="s">
        <v>21</v>
      </c>
      <c r="K4" s="2">
        <f>H4&amp;"|"&amp;I4</f>
      </c>
    </row>
    <row r="5" spans="2:11" x14ac:dyDescent="0.25">
      <c r="B5" s="6" t="s">
        <v>29</v>
      </c>
      <c r="E5" s="6" t="s">
        <v>30</v>
      </c>
      <c r="H5" s="2" t="s">
        <v>21</v>
      </c>
      <c r="I5" s="2" t="s">
        <v>16</v>
      </c>
      <c r="J5" s="2" t="s">
        <v>16</v>
      </c>
      <c r="K5" s="2">
        <f>H5&amp;"|"&amp;I5</f>
      </c>
    </row>
    <row r="6" spans="2:11" x14ac:dyDescent="0.25">
      <c r="B6" s="6" t="s">
        <v>31</v>
      </c>
      <c r="H6" s="2" t="s">
        <v>21</v>
      </c>
      <c r="I6" s="2" t="s">
        <v>21</v>
      </c>
      <c r="J6" s="2" t="s">
        <v>21</v>
      </c>
      <c r="K6" s="2">
        <f>H6&amp;"|"&amp;I6</f>
      </c>
    </row>
    <row r="7" spans="2:11" x14ac:dyDescent="0.25">
      <c r="B7" s="6" t="s">
        <v>32</v>
      </c>
      <c r="H7" s="2" t="s">
        <v>21</v>
      </c>
      <c r="I7" s="2" t="s">
        <v>26</v>
      </c>
      <c r="J7" s="2" t="s">
        <v>26</v>
      </c>
      <c r="K7" s="2">
        <f>H7&amp;"|"&amp;I7</f>
      </c>
    </row>
    <row r="8" spans="2:11" x14ac:dyDescent="0.25">
      <c r="B8" s="6" t="s">
        <v>33</v>
      </c>
      <c r="H8" s="2" t="s">
        <v>26</v>
      </c>
      <c r="I8" s="2" t="s">
        <v>16</v>
      </c>
      <c r="J8" s="2" t="s">
        <v>21</v>
      </c>
      <c r="K8" s="2">
        <f>H8&amp;"|"&amp;I8</f>
      </c>
    </row>
    <row r="9" spans="2:11" x14ac:dyDescent="0.25">
      <c r="B9" s="6" t="s">
        <v>34</v>
      </c>
      <c r="H9" s="2" t="s">
        <v>26</v>
      </c>
      <c r="I9" s="2" t="s">
        <v>21</v>
      </c>
      <c r="J9" s="2" t="s">
        <v>26</v>
      </c>
      <c r="K9" s="2">
        <f>H9&amp;"|"&amp;I9</f>
      </c>
    </row>
    <row r="10" spans="2:11" x14ac:dyDescent="0.25">
      <c r="B10" s="6" t="s">
        <v>35</v>
      </c>
      <c r="H10" s="2" t="s">
        <v>26</v>
      </c>
      <c r="I10" s="2" t="s">
        <v>26</v>
      </c>
      <c r="J10" s="2" t="s">
        <v>26</v>
      </c>
      <c r="K10" s="2">
        <f>H10&amp;"|"&amp;I10</f>
      </c>
    </row>
    <row r="12" spans="8:8" x14ac:dyDescent="0.25">
      <c r="H12" s="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30" customWidth="1"/>
    <col min="4" max="4" width="14" customWidth="1"/>
    <col min="5" max="5" width="40" customWidth="1"/>
    <col min="6" max="6" width="24" customWidth="1"/>
    <col min="7" max="9" width="11" customWidth="1"/>
    <col min="10" max="10" width="12" customWidth="1"/>
    <col min="11" max="11" width="16" customWidth="1"/>
    <col min="12" max="12" width="18" customWidth="1"/>
    <col min="13" max="14" width="30" customWidth="1"/>
  </cols>
  <sheetData>
    <row r="1" ht="34" customHeight="1" spans="1:14" x14ac:dyDescent="0.25">
      <c r="A1" s="8" t="s">
        <v>37</v>
      </c>
      <c r="B1" s="8" t="s">
        <v>38</v>
      </c>
      <c r="C1" s="8" t="s">
        <v>39</v>
      </c>
      <c r="D1" s="8" t="s">
        <v>6</v>
      </c>
      <c r="E1" s="8" t="s">
        <v>40</v>
      </c>
      <c r="F1" s="8" t="s">
        <v>41</v>
      </c>
      <c r="G1" s="8" t="s">
        <v>8</v>
      </c>
      <c r="H1" s="8" t="s">
        <v>9</v>
      </c>
      <c r="I1" s="8" t="s">
        <v>12</v>
      </c>
      <c r="J1" s="8" t="s">
        <v>42</v>
      </c>
      <c r="K1" s="8" t="s">
        <v>10</v>
      </c>
      <c r="L1" s="8" t="s">
        <v>43</v>
      </c>
      <c r="M1" s="8" t="s">
        <v>44</v>
      </c>
      <c r="N1" s="8" t="s">
        <v>45</v>
      </c>
    </row>
    <row r="2" spans="1:14" x14ac:dyDescent="0.25">
      <c r="A2" s="9" t="s">
        <v>46</v>
      </c>
      <c r="B2" s="9" t="s">
        <v>47</v>
      </c>
      <c r="C2" s="9" t="s">
        <v>48</v>
      </c>
      <c r="D2" s="9" t="s">
        <v>24</v>
      </c>
      <c r="E2" s="9" t="s">
        <v>49</v>
      </c>
      <c r="F2" s="9" t="s">
        <v>31</v>
      </c>
      <c r="G2" s="9" t="s">
        <v>26</v>
      </c>
      <c r="H2" s="9" t="s">
        <v>26</v>
      </c>
      <c r="I2" s="10">
        <f>IFERROR(INDEX(Lists!$J$2:$J$10,MATCH(G2&amp;"|"&amp;H2,Lists!$K$2:$K$10,0)),"")</f>
      </c>
      <c r="J2" s="9" t="s">
        <v>23</v>
      </c>
      <c r="K2" s="9" t="s">
        <v>27</v>
      </c>
      <c r="L2" s="9" t="s">
        <v>50</v>
      </c>
      <c r="M2" s="9" t="s">
        <v>51</v>
      </c>
      <c r="N2" s="9" t="s">
        <v>52</v>
      </c>
    </row>
    <row r="3" spans="1:14" x14ac:dyDescent="0.25">
      <c r="A3" s="11"/>
      <c r="B3" s="11"/>
      <c r="C3" s="11"/>
      <c r="D3" s="11"/>
      <c r="E3" s="11"/>
      <c r="F3" s="11"/>
      <c r="G3" s="11"/>
      <c r="H3" s="11"/>
      <c r="I3" s="12">
        <f>IF(OR(G3="",H3=""),"",IFERROR(INDEX(Lists!$J$2:$J$10,MATCH(G3&amp;"|"&amp;H3,Lists!$K$2:$K$10,0)),""))</f>
      </c>
      <c r="J3" s="11"/>
      <c r="K3" s="11"/>
      <c r="L3" s="11"/>
      <c r="M3" s="11"/>
      <c r="N3" s="11"/>
    </row>
    <row r="4" spans="1:14" x14ac:dyDescent="0.25">
      <c r="A4" s="11"/>
      <c r="B4" s="11"/>
      <c r="C4" s="11"/>
      <c r="D4" s="11"/>
      <c r="E4" s="11"/>
      <c r="F4" s="11"/>
      <c r="G4" s="11"/>
      <c r="H4" s="11"/>
      <c r="I4" s="12">
        <f>IF(OR(G4="",H4=""),"",IFERROR(INDEX(Lists!$J$2:$J$10,MATCH(G4&amp;"|"&amp;H4,Lists!$K$2:$K$10,0)),""))</f>
      </c>
      <c r="J4" s="11"/>
      <c r="K4" s="11"/>
      <c r="L4" s="11"/>
      <c r="M4" s="11"/>
      <c r="N4" s="11"/>
    </row>
    <row r="5" spans="1:14" x14ac:dyDescent="0.25">
      <c r="A5" s="11"/>
      <c r="B5" s="11"/>
      <c r="C5" s="11"/>
      <c r="D5" s="11"/>
      <c r="E5" s="11"/>
      <c r="F5" s="11"/>
      <c r="G5" s="11"/>
      <c r="H5" s="11"/>
      <c r="I5" s="12">
        <f>IF(OR(G5="",H5=""),"",IFERROR(INDEX(Lists!$J$2:$J$10,MATCH(G5&amp;"|"&amp;H5,Lists!$K$2:$K$10,0)),""))</f>
      </c>
      <c r="J5" s="11"/>
      <c r="K5" s="11"/>
      <c r="L5" s="11"/>
      <c r="M5" s="11"/>
      <c r="N5" s="11"/>
    </row>
    <row r="6" spans="1:14" x14ac:dyDescent="0.25">
      <c r="A6" s="11"/>
      <c r="B6" s="11"/>
      <c r="C6" s="11"/>
      <c r="D6" s="11"/>
      <c r="E6" s="11"/>
      <c r="F6" s="11"/>
      <c r="G6" s="11"/>
      <c r="H6" s="11"/>
      <c r="I6" s="12">
        <f>IF(OR(G6="",H6=""),"",IFERROR(INDEX(Lists!$J$2:$J$10,MATCH(G6&amp;"|"&amp;H6,Lists!$K$2:$K$10,0)),""))</f>
      </c>
      <c r="J6" s="11"/>
      <c r="K6" s="11"/>
      <c r="L6" s="11"/>
      <c r="M6" s="11"/>
      <c r="N6" s="11"/>
    </row>
    <row r="7" spans="1:14" x14ac:dyDescent="0.25">
      <c r="A7" s="11"/>
      <c r="B7" s="11"/>
      <c r="C7" s="11"/>
      <c r="D7" s="11"/>
      <c r="E7" s="11"/>
      <c r="F7" s="11"/>
      <c r="G7" s="11"/>
      <c r="H7" s="11"/>
      <c r="I7" s="12">
        <f>IF(OR(G7="",H7=""),"",IFERROR(INDEX(Lists!$J$2:$J$10,MATCH(G7&amp;"|"&amp;H7,Lists!$K$2:$K$10,0)),""))</f>
      </c>
      <c r="J7" s="11"/>
      <c r="K7" s="11"/>
      <c r="L7" s="11"/>
      <c r="M7" s="11"/>
      <c r="N7" s="11"/>
    </row>
    <row r="8" spans="1:14" x14ac:dyDescent="0.25">
      <c r="A8" s="11"/>
      <c r="B8" s="11"/>
      <c r="C8" s="11"/>
      <c r="D8" s="11"/>
      <c r="E8" s="11"/>
      <c r="F8" s="11"/>
      <c r="G8" s="11"/>
      <c r="H8" s="11"/>
      <c r="I8" s="12">
        <f>IF(OR(G8="",H8=""),"",IFERROR(INDEX(Lists!$J$2:$J$10,MATCH(G8&amp;"|"&amp;H8,Lists!$K$2:$K$10,0)),""))</f>
      </c>
      <c r="J8" s="11"/>
      <c r="K8" s="11"/>
      <c r="L8" s="11"/>
      <c r="M8" s="11"/>
      <c r="N8" s="11"/>
    </row>
    <row r="9" spans="1:14" x14ac:dyDescent="0.25">
      <c r="A9" s="11"/>
      <c r="B9" s="11"/>
      <c r="C9" s="11"/>
      <c r="D9" s="11"/>
      <c r="E9" s="11"/>
      <c r="F9" s="11"/>
      <c r="G9" s="11"/>
      <c r="H9" s="11"/>
      <c r="I9" s="12">
        <f>IF(OR(G9="",H9=""),"",IFERROR(INDEX(Lists!$J$2:$J$10,MATCH(G9&amp;"|"&amp;H9,Lists!$K$2:$K$10,0)),""))</f>
      </c>
      <c r="J9" s="11"/>
      <c r="K9" s="11"/>
      <c r="L9" s="11"/>
      <c r="M9" s="11"/>
      <c r="N9" s="11"/>
    </row>
    <row r="10" spans="1:14" x14ac:dyDescent="0.25">
      <c r="A10" s="11"/>
      <c r="B10" s="11"/>
      <c r="C10" s="11"/>
      <c r="D10" s="11"/>
      <c r="E10" s="11"/>
      <c r="F10" s="11"/>
      <c r="G10" s="11"/>
      <c r="H10" s="11"/>
      <c r="I10" s="12">
        <f>IF(OR(G10="",H10=""),"",IFERROR(INDEX(Lists!$J$2:$J$10,MATCH(G10&amp;"|"&amp;H10,Lists!$K$2:$K$10,0)),""))</f>
      </c>
      <c r="J10" s="11"/>
      <c r="K10" s="11"/>
      <c r="L10" s="11"/>
      <c r="M10" s="11"/>
      <c r="N10" s="11"/>
    </row>
    <row r="11" spans="1:14" x14ac:dyDescent="0.25">
      <c r="A11" s="11"/>
      <c r="B11" s="11"/>
      <c r="C11" s="11"/>
      <c r="D11" s="11"/>
      <c r="E11" s="11"/>
      <c r="F11" s="11"/>
      <c r="G11" s="11"/>
      <c r="H11" s="11"/>
      <c r="I11" s="12">
        <f>IF(OR(G11="",H11=""),"",IFERROR(INDEX(Lists!$J$2:$J$10,MATCH(G11&amp;"|"&amp;H11,Lists!$K$2:$K$10,0)),""))</f>
      </c>
      <c r="J11" s="11"/>
      <c r="K11" s="11"/>
      <c r="L11" s="11"/>
      <c r="M11" s="11"/>
      <c r="N11" s="11"/>
    </row>
    <row r="12" spans="1:14" x14ac:dyDescent="0.25">
      <c r="A12" s="11"/>
      <c r="B12" s="11"/>
      <c r="C12" s="11"/>
      <c r="D12" s="11"/>
      <c r="E12" s="11"/>
      <c r="F12" s="11"/>
      <c r="G12" s="11"/>
      <c r="H12" s="11"/>
      <c r="I12" s="12">
        <f>IF(OR(G12="",H12=""),"",IFERROR(INDEX(Lists!$J$2:$J$10,MATCH(G12&amp;"|"&amp;H12,Lists!$K$2:$K$10,0)),""))</f>
      </c>
      <c r="J12" s="11"/>
      <c r="K12" s="11"/>
      <c r="L12" s="11"/>
      <c r="M12" s="11"/>
      <c r="N12" s="11"/>
    </row>
    <row r="13" spans="1:14" x14ac:dyDescent="0.25">
      <c r="A13" s="11"/>
      <c r="B13" s="11"/>
      <c r="C13" s="11"/>
      <c r="D13" s="11"/>
      <c r="E13" s="11"/>
      <c r="F13" s="11"/>
      <c r="G13" s="11"/>
      <c r="H13" s="11"/>
      <c r="I13" s="12">
        <f>IF(OR(G13="",H13=""),"",IFERROR(INDEX(Lists!$J$2:$J$10,MATCH(G13&amp;"|"&amp;H13,Lists!$K$2:$K$10,0)),""))</f>
      </c>
      <c r="J13" s="11"/>
      <c r="K13" s="11"/>
      <c r="L13" s="11"/>
      <c r="M13" s="11"/>
      <c r="N13" s="11"/>
    </row>
    <row r="14" spans="1:14" x14ac:dyDescent="0.25">
      <c r="A14" s="11"/>
      <c r="B14" s="11"/>
      <c r="C14" s="11"/>
      <c r="D14" s="11"/>
      <c r="E14" s="11"/>
      <c r="F14" s="11"/>
      <c r="G14" s="11"/>
      <c r="H14" s="11"/>
      <c r="I14" s="12">
        <f>IF(OR(G14="",H14=""),"",IFERROR(INDEX(Lists!$J$2:$J$10,MATCH(G14&amp;"|"&amp;H14,Lists!$K$2:$K$10,0)),""))</f>
      </c>
      <c r="J14" s="11"/>
      <c r="K14" s="11"/>
      <c r="L14" s="11"/>
      <c r="M14" s="11"/>
      <c r="N14" s="11"/>
    </row>
    <row r="15" spans="1:14" x14ac:dyDescent="0.25">
      <c r="A15" s="11"/>
      <c r="B15" s="11"/>
      <c r="C15" s="11"/>
      <c r="D15" s="11"/>
      <c r="E15" s="11"/>
      <c r="F15" s="11"/>
      <c r="G15" s="11"/>
      <c r="H15" s="11"/>
      <c r="I15" s="12">
        <f>IF(OR(G15="",H15=""),"",IFERROR(INDEX(Lists!$J$2:$J$10,MATCH(G15&amp;"|"&amp;H15,Lists!$K$2:$K$10,0)),""))</f>
      </c>
      <c r="J15" s="11"/>
      <c r="K15" s="11"/>
      <c r="L15" s="11"/>
      <c r="M15" s="11"/>
      <c r="N15" s="11"/>
    </row>
    <row r="16" spans="1:14" x14ac:dyDescent="0.25">
      <c r="A16" s="11"/>
      <c r="B16" s="11"/>
      <c r="C16" s="11"/>
      <c r="D16" s="11"/>
      <c r="E16" s="11"/>
      <c r="F16" s="11"/>
      <c r="G16" s="11"/>
      <c r="H16" s="11"/>
      <c r="I16" s="12">
        <f>IF(OR(G16="",H16=""),"",IFERROR(INDEX(Lists!$J$2:$J$10,MATCH(G16&amp;"|"&amp;H16,Lists!$K$2:$K$10,0)),""))</f>
      </c>
      <c r="J16" s="11"/>
      <c r="K16" s="11"/>
      <c r="L16" s="11"/>
      <c r="M16" s="11"/>
      <c r="N16" s="11"/>
    </row>
    <row r="17" spans="1:14" x14ac:dyDescent="0.25">
      <c r="A17" s="11"/>
      <c r="B17" s="11"/>
      <c r="C17" s="11"/>
      <c r="D17" s="11"/>
      <c r="E17" s="11"/>
      <c r="F17" s="11"/>
      <c r="G17" s="11"/>
      <c r="H17" s="11"/>
      <c r="I17" s="12">
        <f>IF(OR(G17="",H17=""),"",IFERROR(INDEX(Lists!$J$2:$J$10,MATCH(G17&amp;"|"&amp;H17,Lists!$K$2:$K$10,0)),""))</f>
      </c>
      <c r="J17" s="11"/>
      <c r="K17" s="11"/>
      <c r="L17" s="11"/>
      <c r="M17" s="11"/>
      <c r="N17" s="11"/>
    </row>
    <row r="18" spans="1:14" x14ac:dyDescent="0.25">
      <c r="A18" s="11"/>
      <c r="B18" s="11"/>
      <c r="C18" s="11"/>
      <c r="D18" s="11"/>
      <c r="E18" s="11"/>
      <c r="F18" s="11"/>
      <c r="G18" s="11"/>
      <c r="H18" s="11"/>
      <c r="I18" s="12">
        <f>IF(OR(G18="",H18=""),"",IFERROR(INDEX(Lists!$J$2:$J$10,MATCH(G18&amp;"|"&amp;H18,Lists!$K$2:$K$10,0)),""))</f>
      </c>
      <c r="J18" s="11"/>
      <c r="K18" s="11"/>
      <c r="L18" s="11"/>
      <c r="M18" s="11"/>
      <c r="N18" s="11"/>
    </row>
    <row r="19" spans="1:14" x14ac:dyDescent="0.25">
      <c r="A19" s="11"/>
      <c r="B19" s="11"/>
      <c r="C19" s="11"/>
      <c r="D19" s="11"/>
      <c r="E19" s="11"/>
      <c r="F19" s="11"/>
      <c r="G19" s="11"/>
      <c r="H19" s="11"/>
      <c r="I19" s="12">
        <f>IF(OR(G19="",H19=""),"",IFERROR(INDEX(Lists!$J$2:$J$10,MATCH(G19&amp;"|"&amp;H19,Lists!$K$2:$K$10,0)),""))</f>
      </c>
      <c r="J19" s="11"/>
      <c r="K19" s="11"/>
      <c r="L19" s="11"/>
      <c r="M19" s="11"/>
      <c r="N19" s="11"/>
    </row>
    <row r="20" spans="1:14" x14ac:dyDescent="0.25">
      <c r="A20" s="11"/>
      <c r="B20" s="11"/>
      <c r="C20" s="11"/>
      <c r="D20" s="11"/>
      <c r="E20" s="11"/>
      <c r="F20" s="11"/>
      <c r="G20" s="11"/>
      <c r="H20" s="11"/>
      <c r="I20" s="12">
        <f>IF(OR(G20="",H20=""),"",IFERROR(INDEX(Lists!$J$2:$J$10,MATCH(G20&amp;"|"&amp;H20,Lists!$K$2:$K$10,0)),""))</f>
      </c>
      <c r="J20" s="11"/>
      <c r="K20" s="11"/>
      <c r="L20" s="11"/>
      <c r="M20" s="11"/>
      <c r="N20" s="11"/>
    </row>
    <row r="21" spans="1:14" x14ac:dyDescent="0.25">
      <c r="A21" s="11"/>
      <c r="B21" s="11"/>
      <c r="C21" s="11"/>
      <c r="D21" s="11"/>
      <c r="E21" s="11"/>
      <c r="F21" s="11"/>
      <c r="G21" s="11"/>
      <c r="H21" s="11"/>
      <c r="I21" s="12">
        <f>IF(OR(G21="",H21=""),"",IFERROR(INDEX(Lists!$J$2:$J$10,MATCH(G21&amp;"|"&amp;H21,Lists!$K$2:$K$10,0)),""))</f>
      </c>
      <c r="J21" s="11"/>
      <c r="K21" s="11"/>
      <c r="L21" s="11"/>
      <c r="M21" s="11"/>
      <c r="N21" s="11"/>
    </row>
    <row r="22" spans="1:14" x14ac:dyDescent="0.25">
      <c r="A22" s="11"/>
      <c r="B22" s="11"/>
      <c r="C22" s="11"/>
      <c r="D22" s="11"/>
      <c r="E22" s="11"/>
      <c r="F22" s="11"/>
      <c r="G22" s="11"/>
      <c r="H22" s="11"/>
      <c r="I22" s="12">
        <f>IF(OR(G22="",H22=""),"",IFERROR(INDEX(Lists!$J$2:$J$10,MATCH(G22&amp;"|"&amp;H22,Lists!$K$2:$K$10,0)),""))</f>
      </c>
      <c r="J22" s="11"/>
      <c r="K22" s="11"/>
      <c r="L22" s="11"/>
      <c r="M22" s="11"/>
      <c r="N22" s="11"/>
    </row>
    <row r="23" spans="1:14" x14ac:dyDescent="0.25">
      <c r="A23" s="11"/>
      <c r="B23" s="11"/>
      <c r="C23" s="11"/>
      <c r="D23" s="11"/>
      <c r="E23" s="11"/>
      <c r="F23" s="11"/>
      <c r="G23" s="11"/>
      <c r="H23" s="11"/>
      <c r="I23" s="12">
        <f>IF(OR(G23="",H23=""),"",IFERROR(INDEX(Lists!$J$2:$J$10,MATCH(G23&amp;"|"&amp;H23,Lists!$K$2:$K$10,0)),""))</f>
      </c>
      <c r="J23" s="11"/>
      <c r="K23" s="11"/>
      <c r="L23" s="11"/>
      <c r="M23" s="11"/>
      <c r="N23" s="11"/>
    </row>
    <row r="24" spans="1:14" x14ac:dyDescent="0.25">
      <c r="A24" s="11"/>
      <c r="B24" s="11"/>
      <c r="C24" s="11"/>
      <c r="D24" s="11"/>
      <c r="E24" s="11"/>
      <c r="F24" s="11"/>
      <c r="G24" s="11"/>
      <c r="H24" s="11"/>
      <c r="I24" s="12">
        <f>IF(OR(G24="",H24=""),"",IFERROR(INDEX(Lists!$J$2:$J$10,MATCH(G24&amp;"|"&amp;H24,Lists!$K$2:$K$10,0)),""))</f>
      </c>
      <c r="J24" s="11"/>
      <c r="K24" s="11"/>
      <c r="L24" s="11"/>
      <c r="M24" s="11"/>
      <c r="N24" s="11"/>
    </row>
    <row r="25" spans="1:14" x14ac:dyDescent="0.25">
      <c r="A25" s="11"/>
      <c r="B25" s="11"/>
      <c r="C25" s="11"/>
      <c r="D25" s="11"/>
      <c r="E25" s="11"/>
      <c r="F25" s="11"/>
      <c r="G25" s="11"/>
      <c r="H25" s="11"/>
      <c r="I25" s="12">
        <f>IF(OR(G25="",H25=""),"",IFERROR(INDEX(Lists!$J$2:$J$10,MATCH(G25&amp;"|"&amp;H25,Lists!$K$2:$K$10,0)),""))</f>
      </c>
      <c r="J25" s="11"/>
      <c r="K25" s="11"/>
      <c r="L25" s="11"/>
      <c r="M25" s="11"/>
      <c r="N25" s="11"/>
    </row>
    <row r="26" spans="1:14" x14ac:dyDescent="0.25">
      <c r="A26" s="11"/>
      <c r="B26" s="11"/>
      <c r="C26" s="11"/>
      <c r="D26" s="11"/>
      <c r="E26" s="11"/>
      <c r="F26" s="11"/>
      <c r="G26" s="11"/>
      <c r="H26" s="11"/>
      <c r="I26" s="12">
        <f>IF(OR(G26="",H26=""),"",IFERROR(INDEX(Lists!$J$2:$J$10,MATCH(G26&amp;"|"&amp;H26,Lists!$K$2:$K$10,0)),""))</f>
      </c>
      <c r="J26" s="11"/>
      <c r="K26" s="11"/>
      <c r="L26" s="11"/>
      <c r="M26" s="11"/>
      <c r="N26" s="11"/>
    </row>
    <row r="27" spans="1:14" x14ac:dyDescent="0.25">
      <c r="A27" s="11"/>
      <c r="B27" s="11"/>
      <c r="C27" s="11"/>
      <c r="D27" s="11"/>
      <c r="E27" s="11"/>
      <c r="F27" s="11"/>
      <c r="G27" s="11"/>
      <c r="H27" s="11"/>
      <c r="I27" s="12">
        <f>IF(OR(G27="",H27=""),"",IFERROR(INDEX(Lists!$J$2:$J$10,MATCH(G27&amp;"|"&amp;H27,Lists!$K$2:$K$10,0)),""))</f>
      </c>
      <c r="J27" s="11"/>
      <c r="K27" s="11"/>
      <c r="L27" s="11"/>
      <c r="M27" s="11"/>
      <c r="N27" s="11"/>
    </row>
    <row r="28" spans="1:14" x14ac:dyDescent="0.25">
      <c r="A28" s="11"/>
      <c r="B28" s="11"/>
      <c r="C28" s="11"/>
      <c r="D28" s="11"/>
      <c r="E28" s="11"/>
      <c r="F28" s="11"/>
      <c r="G28" s="11"/>
      <c r="H28" s="11"/>
      <c r="I28" s="12">
        <f>IF(OR(G28="",H28=""),"",IFERROR(INDEX(Lists!$J$2:$J$10,MATCH(G28&amp;"|"&amp;H28,Lists!$K$2:$K$10,0)),""))</f>
      </c>
      <c r="J28" s="11"/>
      <c r="K28" s="11"/>
      <c r="L28" s="11"/>
      <c r="M28" s="11"/>
      <c r="N28" s="11"/>
    </row>
    <row r="29" spans="1:14" x14ac:dyDescent="0.25">
      <c r="A29" s="11"/>
      <c r="B29" s="11"/>
      <c r="C29" s="11"/>
      <c r="D29" s="11"/>
      <c r="E29" s="11"/>
      <c r="F29" s="11"/>
      <c r="G29" s="11"/>
      <c r="H29" s="11"/>
      <c r="I29" s="12">
        <f>IF(OR(G29="",H29=""),"",IFERROR(INDEX(Lists!$J$2:$J$10,MATCH(G29&amp;"|"&amp;H29,Lists!$K$2:$K$10,0)),""))</f>
      </c>
      <c r="J29" s="11"/>
      <c r="K29" s="11"/>
      <c r="L29" s="11"/>
      <c r="M29" s="11"/>
      <c r="N29" s="11"/>
    </row>
    <row r="30" spans="1:14" x14ac:dyDescent="0.25">
      <c r="A30" s="11"/>
      <c r="B30" s="11"/>
      <c r="C30" s="11"/>
      <c r="D30" s="11"/>
      <c r="E30" s="11"/>
      <c r="F30" s="11"/>
      <c r="G30" s="11"/>
      <c r="H30" s="11"/>
      <c r="I30" s="12">
        <f>IF(OR(G30="",H30=""),"",IFERROR(INDEX(Lists!$J$2:$J$10,MATCH(G30&amp;"|"&amp;H30,Lists!$K$2:$K$10,0)),""))</f>
      </c>
      <c r="J30" s="11"/>
      <c r="K30" s="11"/>
      <c r="L30" s="11"/>
      <c r="M30" s="11"/>
      <c r="N30" s="11"/>
    </row>
    <row r="31" spans="1:14" x14ac:dyDescent="0.25">
      <c r="A31" s="11"/>
      <c r="B31" s="11"/>
      <c r="C31" s="11"/>
      <c r="D31" s="11"/>
      <c r="E31" s="11"/>
      <c r="F31" s="11"/>
      <c r="G31" s="11"/>
      <c r="H31" s="11"/>
      <c r="I31" s="12">
        <f>IF(OR(G31="",H31=""),"",IFERROR(INDEX(Lists!$J$2:$J$10,MATCH(G31&amp;"|"&amp;H31,Lists!$K$2:$K$10,0)),""))</f>
      </c>
      <c r="J31" s="11"/>
      <c r="K31" s="11"/>
      <c r="L31" s="11"/>
      <c r="M31" s="11"/>
      <c r="N31" s="11"/>
    </row>
    <row r="32" spans="1:14" x14ac:dyDescent="0.25">
      <c r="A32" s="11"/>
      <c r="B32" s="11"/>
      <c r="C32" s="11"/>
      <c r="D32" s="11"/>
      <c r="E32" s="11"/>
      <c r="F32" s="11"/>
      <c r="G32" s="11"/>
      <c r="H32" s="11"/>
      <c r="I32" s="12">
        <f>IF(OR(G32="",H32=""),"",IFERROR(INDEX(Lists!$J$2:$J$10,MATCH(G32&amp;"|"&amp;H32,Lists!$K$2:$K$10,0)),""))</f>
      </c>
      <c r="J32" s="11"/>
      <c r="K32" s="11"/>
      <c r="L32" s="11"/>
      <c r="M32" s="11"/>
      <c r="N32" s="11"/>
    </row>
    <row r="33" spans="1:14" x14ac:dyDescent="0.25">
      <c r="A33" s="11"/>
      <c r="B33" s="11"/>
      <c r="C33" s="11"/>
      <c r="D33" s="11"/>
      <c r="E33" s="11"/>
      <c r="F33" s="11"/>
      <c r="G33" s="11"/>
      <c r="H33" s="11"/>
      <c r="I33" s="12">
        <f>IF(OR(G33="",H33=""),"",IFERROR(INDEX(Lists!$J$2:$J$10,MATCH(G33&amp;"|"&amp;H33,Lists!$K$2:$K$10,0)),""))</f>
      </c>
      <c r="J33" s="11"/>
      <c r="K33" s="11"/>
      <c r="L33" s="11"/>
      <c r="M33" s="11"/>
      <c r="N33" s="11"/>
    </row>
    <row r="34" spans="1:14" x14ac:dyDescent="0.25">
      <c r="A34" s="11"/>
      <c r="B34" s="11"/>
      <c r="C34" s="11"/>
      <c r="D34" s="11"/>
      <c r="E34" s="11"/>
      <c r="F34" s="11"/>
      <c r="G34" s="11"/>
      <c r="H34" s="11"/>
      <c r="I34" s="12">
        <f>IF(OR(G34="",H34=""),"",IFERROR(INDEX(Lists!$J$2:$J$10,MATCH(G34&amp;"|"&amp;H34,Lists!$K$2:$K$10,0)),""))</f>
      </c>
      <c r="J34" s="11"/>
      <c r="K34" s="11"/>
      <c r="L34" s="11"/>
      <c r="M34" s="11"/>
      <c r="N34" s="11"/>
    </row>
    <row r="35" spans="1:14" x14ac:dyDescent="0.25">
      <c r="A35" s="11"/>
      <c r="B35" s="11"/>
      <c r="C35" s="11"/>
      <c r="D35" s="11"/>
      <c r="E35" s="11"/>
      <c r="F35" s="11"/>
      <c r="G35" s="11"/>
      <c r="H35" s="11"/>
      <c r="I35" s="12">
        <f>IF(OR(G35="",H35=""),"",IFERROR(INDEX(Lists!$J$2:$J$10,MATCH(G35&amp;"|"&amp;H35,Lists!$K$2:$K$10,0)),""))</f>
      </c>
      <c r="J35" s="11"/>
      <c r="K35" s="11"/>
      <c r="L35" s="11"/>
      <c r="M35" s="11"/>
      <c r="N35" s="11"/>
    </row>
    <row r="36" spans="1:14" x14ac:dyDescent="0.25">
      <c r="A36" s="11"/>
      <c r="B36" s="11"/>
      <c r="C36" s="11"/>
      <c r="D36" s="11"/>
      <c r="E36" s="11"/>
      <c r="F36" s="11"/>
      <c r="G36" s="11"/>
      <c r="H36" s="11"/>
      <c r="I36" s="12">
        <f>IF(OR(G36="",H36=""),"",IFERROR(INDEX(Lists!$J$2:$J$10,MATCH(G36&amp;"|"&amp;H36,Lists!$K$2:$K$10,0)),""))</f>
      </c>
      <c r="J36" s="11"/>
      <c r="K36" s="11"/>
      <c r="L36" s="11"/>
      <c r="M36" s="11"/>
      <c r="N36" s="11"/>
    </row>
    <row r="37" spans="1:14" x14ac:dyDescent="0.25">
      <c r="A37" s="11"/>
      <c r="B37" s="11"/>
      <c r="C37" s="11"/>
      <c r="D37" s="11"/>
      <c r="E37" s="11"/>
      <c r="F37" s="11"/>
      <c r="G37" s="11"/>
      <c r="H37" s="11"/>
      <c r="I37" s="12">
        <f>IF(OR(G37="",H37=""),"",IFERROR(INDEX(Lists!$J$2:$J$10,MATCH(G37&amp;"|"&amp;H37,Lists!$K$2:$K$10,0)),""))</f>
      </c>
      <c r="J37" s="11"/>
      <c r="K37" s="11"/>
      <c r="L37" s="11"/>
      <c r="M37" s="11"/>
      <c r="N37" s="11"/>
    </row>
    <row r="38" spans="1:14" x14ac:dyDescent="0.25">
      <c r="A38" s="11"/>
      <c r="B38" s="11"/>
      <c r="C38" s="11"/>
      <c r="D38" s="11"/>
      <c r="E38" s="11"/>
      <c r="F38" s="11"/>
      <c r="G38" s="11"/>
      <c r="H38" s="11"/>
      <c r="I38" s="12">
        <f>IF(OR(G38="",H38=""),"",IFERROR(INDEX(Lists!$J$2:$J$10,MATCH(G38&amp;"|"&amp;H38,Lists!$K$2:$K$10,0)),""))</f>
      </c>
      <c r="J38" s="11"/>
      <c r="K38" s="11"/>
      <c r="L38" s="11"/>
      <c r="M38" s="11"/>
      <c r="N38" s="11"/>
    </row>
    <row r="39" spans="1:14" x14ac:dyDescent="0.25">
      <c r="A39" s="11"/>
      <c r="B39" s="11"/>
      <c r="C39" s="11"/>
      <c r="D39" s="11"/>
      <c r="E39" s="11"/>
      <c r="F39" s="11"/>
      <c r="G39" s="11"/>
      <c r="H39" s="11"/>
      <c r="I39" s="12">
        <f>IF(OR(G39="",H39=""),"",IFERROR(INDEX(Lists!$J$2:$J$10,MATCH(G39&amp;"|"&amp;H39,Lists!$K$2:$K$10,0)),""))</f>
      </c>
      <c r="J39" s="11"/>
      <c r="K39" s="11"/>
      <c r="L39" s="11"/>
      <c r="M39" s="11"/>
      <c r="N39" s="11"/>
    </row>
    <row r="40" spans="1:14" x14ac:dyDescent="0.25">
      <c r="A40" s="11"/>
      <c r="B40" s="11"/>
      <c r="C40" s="11"/>
      <c r="D40" s="11"/>
      <c r="E40" s="11"/>
      <c r="F40" s="11"/>
      <c r="G40" s="11"/>
      <c r="H40" s="11"/>
      <c r="I40" s="12">
        <f>IF(OR(G40="",H40=""),"",IFERROR(INDEX(Lists!$J$2:$J$10,MATCH(G40&amp;"|"&amp;H40,Lists!$K$2:$K$10,0)),""))</f>
      </c>
      <c r="J40" s="11"/>
      <c r="K40" s="11"/>
      <c r="L40" s="11"/>
      <c r="M40" s="11"/>
      <c r="N40" s="11"/>
    </row>
    <row r="41" spans="1:14" x14ac:dyDescent="0.25">
      <c r="A41" s="11"/>
      <c r="B41" s="11"/>
      <c r="C41" s="11"/>
      <c r="D41" s="11"/>
      <c r="E41" s="11"/>
      <c r="F41" s="11"/>
      <c r="G41" s="11"/>
      <c r="H41" s="11"/>
      <c r="I41" s="12">
        <f>IF(OR(G41="",H41=""),"",IFERROR(INDEX(Lists!$J$2:$J$10,MATCH(G41&amp;"|"&amp;H41,Lists!$K$2:$K$10,0)),""))</f>
      </c>
      <c r="J41" s="11"/>
      <c r="K41" s="11"/>
      <c r="L41" s="11"/>
      <c r="M41" s="11"/>
      <c r="N41" s="11"/>
    </row>
    <row r="42" spans="1:14" x14ac:dyDescent="0.25">
      <c r="A42" s="11"/>
      <c r="B42" s="11"/>
      <c r="C42" s="11"/>
      <c r="D42" s="11"/>
      <c r="E42" s="11"/>
      <c r="F42" s="11"/>
      <c r="G42" s="11"/>
      <c r="H42" s="11"/>
      <c r="I42" s="12">
        <f>IF(OR(G42="",H42=""),"",IFERROR(INDEX(Lists!$J$2:$J$10,MATCH(G42&amp;"|"&amp;H42,Lists!$K$2:$K$10,0)),""))</f>
      </c>
      <c r="J42" s="11"/>
      <c r="K42" s="11"/>
      <c r="L42" s="11"/>
      <c r="M42" s="11"/>
      <c r="N42" s="11"/>
    </row>
    <row r="43" spans="1:14" x14ac:dyDescent="0.25">
      <c r="A43" s="11"/>
      <c r="B43" s="11"/>
      <c r="C43" s="11"/>
      <c r="D43" s="11"/>
      <c r="E43" s="11"/>
      <c r="F43" s="11"/>
      <c r="G43" s="11"/>
      <c r="H43" s="11"/>
      <c r="I43" s="12">
        <f>IF(OR(G43="",H43=""),"",IFERROR(INDEX(Lists!$J$2:$J$10,MATCH(G43&amp;"|"&amp;H43,Lists!$K$2:$K$10,0)),""))</f>
      </c>
      <c r="J43" s="11"/>
      <c r="K43" s="11"/>
      <c r="L43" s="11"/>
      <c r="M43" s="11"/>
      <c r="N43" s="11"/>
    </row>
    <row r="44" spans="1:14" x14ac:dyDescent="0.25">
      <c r="A44" s="11"/>
      <c r="B44" s="11"/>
      <c r="C44" s="11"/>
      <c r="D44" s="11"/>
      <c r="E44" s="11"/>
      <c r="F44" s="11"/>
      <c r="G44" s="11"/>
      <c r="H44" s="11"/>
      <c r="I44" s="12">
        <f>IF(OR(G44="",H44=""),"",IFERROR(INDEX(Lists!$J$2:$J$10,MATCH(G44&amp;"|"&amp;H44,Lists!$K$2:$K$10,0)),""))</f>
      </c>
      <c r="J44" s="11"/>
      <c r="K44" s="11"/>
      <c r="L44" s="11"/>
      <c r="M44" s="11"/>
      <c r="N44" s="11"/>
    </row>
    <row r="45" spans="1:14" x14ac:dyDescent="0.25">
      <c r="A45" s="11"/>
      <c r="B45" s="11"/>
      <c r="C45" s="11"/>
      <c r="D45" s="11"/>
      <c r="E45" s="11"/>
      <c r="F45" s="11"/>
      <c r="G45" s="11"/>
      <c r="H45" s="11"/>
      <c r="I45" s="12">
        <f>IF(OR(G45="",H45=""),"",IFERROR(INDEX(Lists!$J$2:$J$10,MATCH(G45&amp;"|"&amp;H45,Lists!$K$2:$K$10,0)),""))</f>
      </c>
      <c r="J45" s="11"/>
      <c r="K45" s="11"/>
      <c r="L45" s="11"/>
      <c r="M45" s="11"/>
      <c r="N45" s="11"/>
    </row>
    <row r="46" spans="1:14" x14ac:dyDescent="0.25">
      <c r="A46" s="11"/>
      <c r="B46" s="11"/>
      <c r="C46" s="11"/>
      <c r="D46" s="11"/>
      <c r="E46" s="11"/>
      <c r="F46" s="11"/>
      <c r="G46" s="11"/>
      <c r="H46" s="11"/>
      <c r="I46" s="12">
        <f>IF(OR(G46="",H46=""),"",IFERROR(INDEX(Lists!$J$2:$J$10,MATCH(G46&amp;"|"&amp;H46,Lists!$K$2:$K$10,0)),""))</f>
      </c>
      <c r="J46" s="11"/>
      <c r="K46" s="11"/>
      <c r="L46" s="11"/>
      <c r="M46" s="11"/>
      <c r="N46" s="11"/>
    </row>
    <row r="47" spans="1:14" x14ac:dyDescent="0.25">
      <c r="A47" s="11"/>
      <c r="B47" s="11"/>
      <c r="C47" s="11"/>
      <c r="D47" s="11"/>
      <c r="E47" s="11"/>
      <c r="F47" s="11"/>
      <c r="G47" s="11"/>
      <c r="H47" s="11"/>
      <c r="I47" s="12">
        <f>IF(OR(G47="",H47=""),"",IFERROR(INDEX(Lists!$J$2:$J$10,MATCH(G47&amp;"|"&amp;H47,Lists!$K$2:$K$10,0)),""))</f>
      </c>
      <c r="J47" s="11"/>
      <c r="K47" s="11"/>
      <c r="L47" s="11"/>
      <c r="M47" s="11"/>
      <c r="N47" s="11"/>
    </row>
    <row r="48" spans="1:14" x14ac:dyDescent="0.25">
      <c r="A48" s="11"/>
      <c r="B48" s="11"/>
      <c r="C48" s="11"/>
      <c r="D48" s="11"/>
      <c r="E48" s="11"/>
      <c r="F48" s="11"/>
      <c r="G48" s="11"/>
      <c r="H48" s="11"/>
      <c r="I48" s="12">
        <f>IF(OR(G48="",H48=""),"",IFERROR(INDEX(Lists!$J$2:$J$10,MATCH(G48&amp;"|"&amp;H48,Lists!$K$2:$K$10,0)),""))</f>
      </c>
      <c r="J48" s="11"/>
      <c r="K48" s="11"/>
      <c r="L48" s="11"/>
      <c r="M48" s="11"/>
      <c r="N48" s="11"/>
    </row>
    <row r="49" spans="1:14" x14ac:dyDescent="0.25">
      <c r="A49" s="11"/>
      <c r="B49" s="11"/>
      <c r="C49" s="11"/>
      <c r="D49" s="11"/>
      <c r="E49" s="11"/>
      <c r="F49" s="11"/>
      <c r="G49" s="11"/>
      <c r="H49" s="11"/>
      <c r="I49" s="12">
        <f>IF(OR(G49="",H49=""),"",IFERROR(INDEX(Lists!$J$2:$J$10,MATCH(G49&amp;"|"&amp;H49,Lists!$K$2:$K$10,0)),""))</f>
      </c>
      <c r="J49" s="11"/>
      <c r="K49" s="11"/>
      <c r="L49" s="11"/>
      <c r="M49" s="11"/>
      <c r="N49" s="11"/>
    </row>
    <row r="50" spans="1:14" x14ac:dyDescent="0.25">
      <c r="A50" s="11"/>
      <c r="B50" s="11"/>
      <c r="C50" s="11"/>
      <c r="D50" s="11"/>
      <c r="E50" s="11"/>
      <c r="F50" s="11"/>
      <c r="G50" s="11"/>
      <c r="H50" s="11"/>
      <c r="I50" s="12">
        <f>IF(OR(G50="",H50=""),"",IFERROR(INDEX(Lists!$J$2:$J$10,MATCH(G50&amp;"|"&amp;H50,Lists!$K$2:$K$10,0)),""))</f>
      </c>
      <c r="J50" s="11"/>
      <c r="K50" s="11"/>
      <c r="L50" s="11"/>
      <c r="M50" s="11"/>
      <c r="N50" s="11"/>
    </row>
    <row r="51" spans="1:14" x14ac:dyDescent="0.25">
      <c r="A51" s="11"/>
      <c r="B51" s="11"/>
      <c r="C51" s="11"/>
      <c r="D51" s="11"/>
      <c r="E51" s="11"/>
      <c r="F51" s="11"/>
      <c r="G51" s="11"/>
      <c r="H51" s="11"/>
      <c r="I51" s="12">
        <f>IF(OR(G51="",H51=""),"",IFERROR(INDEX(Lists!$J$2:$J$10,MATCH(G51&amp;"|"&amp;H51,Lists!$K$2:$K$10,0)),""))</f>
      </c>
      <c r="J51" s="11"/>
      <c r="K51" s="11"/>
      <c r="L51" s="11"/>
      <c r="M51" s="11"/>
      <c r="N51" s="11"/>
    </row>
    <row r="52" spans="1:14" x14ac:dyDescent="0.25">
      <c r="A52" s="11"/>
      <c r="B52" s="11"/>
      <c r="C52" s="11"/>
      <c r="D52" s="11"/>
      <c r="E52" s="11"/>
      <c r="F52" s="11"/>
      <c r="G52" s="11"/>
      <c r="H52" s="11"/>
      <c r="I52" s="12">
        <f>IF(OR(G52="",H52=""),"",IFERROR(INDEX(Lists!$J$2:$J$10,MATCH(G52&amp;"|"&amp;H52,Lists!$K$2:$K$10,0)),""))</f>
      </c>
      <c r="J52" s="11"/>
      <c r="K52" s="11"/>
      <c r="L52" s="11"/>
      <c r="M52" s="11"/>
      <c r="N52" s="11"/>
    </row>
    <row r="53" spans="1:14" x14ac:dyDescent="0.25">
      <c r="A53" s="11"/>
      <c r="B53" s="11"/>
      <c r="C53" s="11"/>
      <c r="D53" s="11"/>
      <c r="E53" s="11"/>
      <c r="F53" s="11"/>
      <c r="G53" s="11"/>
      <c r="H53" s="11"/>
      <c r="I53" s="12">
        <f>IF(OR(G53="",H53=""),"",IFERROR(INDEX(Lists!$J$2:$J$10,MATCH(G53&amp;"|"&amp;H53,Lists!$K$2:$K$10,0)),""))</f>
      </c>
      <c r="J53" s="11"/>
      <c r="K53" s="11"/>
      <c r="L53" s="11"/>
      <c r="M53" s="11"/>
      <c r="N53" s="11"/>
    </row>
    <row r="54" spans="1:14" x14ac:dyDescent="0.25">
      <c r="A54" s="11"/>
      <c r="B54" s="11"/>
      <c r="C54" s="11"/>
      <c r="D54" s="11"/>
      <c r="E54" s="11"/>
      <c r="F54" s="11"/>
      <c r="G54" s="11"/>
      <c r="H54" s="11"/>
      <c r="I54" s="12">
        <f>IF(OR(G54="",H54=""),"",IFERROR(INDEX(Lists!$J$2:$J$10,MATCH(G54&amp;"|"&amp;H54,Lists!$K$2:$K$10,0)),""))</f>
      </c>
      <c r="J54" s="11"/>
      <c r="K54" s="11"/>
      <c r="L54" s="11"/>
      <c r="M54" s="11"/>
      <c r="N54" s="11"/>
    </row>
    <row r="55" spans="1:14" x14ac:dyDescent="0.25">
      <c r="A55" s="11"/>
      <c r="B55" s="11"/>
      <c r="C55" s="11"/>
      <c r="D55" s="11"/>
      <c r="E55" s="11"/>
      <c r="F55" s="11"/>
      <c r="G55" s="11"/>
      <c r="H55" s="11"/>
      <c r="I55" s="12">
        <f>IF(OR(G55="",H55=""),"",IFERROR(INDEX(Lists!$J$2:$J$10,MATCH(G55&amp;"|"&amp;H55,Lists!$K$2:$K$10,0)),""))</f>
      </c>
      <c r="J55" s="11"/>
      <c r="K55" s="11"/>
      <c r="L55" s="11"/>
      <c r="M55" s="11"/>
      <c r="N55" s="11"/>
    </row>
    <row r="56" spans="1:14" x14ac:dyDescent="0.25">
      <c r="A56" s="11"/>
      <c r="B56" s="11"/>
      <c r="C56" s="11"/>
      <c r="D56" s="11"/>
      <c r="E56" s="11"/>
      <c r="F56" s="11"/>
      <c r="G56" s="11"/>
      <c r="H56" s="11"/>
      <c r="I56" s="12">
        <f>IF(OR(G56="",H56=""),"",IFERROR(INDEX(Lists!$J$2:$J$10,MATCH(G56&amp;"|"&amp;H56,Lists!$K$2:$K$10,0)),""))</f>
      </c>
      <c r="J56" s="11"/>
      <c r="K56" s="11"/>
      <c r="L56" s="11"/>
      <c r="M56" s="11"/>
      <c r="N56" s="11"/>
    </row>
    <row r="57" spans="1:14" x14ac:dyDescent="0.25">
      <c r="A57" s="11"/>
      <c r="B57" s="11"/>
      <c r="C57" s="11"/>
      <c r="D57" s="11"/>
      <c r="E57" s="11"/>
      <c r="F57" s="11"/>
      <c r="G57" s="11"/>
      <c r="H57" s="11"/>
      <c r="I57" s="12">
        <f>IF(OR(G57="",H57=""),"",IFERROR(INDEX(Lists!$J$2:$J$10,MATCH(G57&amp;"|"&amp;H57,Lists!$K$2:$K$10,0)),""))</f>
      </c>
      <c r="J57" s="11"/>
      <c r="K57" s="11"/>
      <c r="L57" s="11"/>
      <c r="M57" s="11"/>
      <c r="N57" s="11"/>
    </row>
    <row r="58" spans="1:14" x14ac:dyDescent="0.25">
      <c r="A58" s="11"/>
      <c r="B58" s="11"/>
      <c r="C58" s="11"/>
      <c r="D58" s="11"/>
      <c r="E58" s="11"/>
      <c r="F58" s="11"/>
      <c r="G58" s="11"/>
      <c r="H58" s="11"/>
      <c r="I58" s="12">
        <f>IF(OR(G58="",H58=""),"",IFERROR(INDEX(Lists!$J$2:$J$10,MATCH(G58&amp;"|"&amp;H58,Lists!$K$2:$K$10,0)),""))</f>
      </c>
      <c r="J58" s="11"/>
      <c r="K58" s="11"/>
      <c r="L58" s="11"/>
      <c r="M58" s="11"/>
      <c r="N58" s="11"/>
    </row>
    <row r="59" spans="1:14" x14ac:dyDescent="0.25">
      <c r="A59" s="11"/>
      <c r="B59" s="11"/>
      <c r="C59" s="11"/>
      <c r="D59" s="11"/>
      <c r="E59" s="11"/>
      <c r="F59" s="11"/>
      <c r="G59" s="11"/>
      <c r="H59" s="11"/>
      <c r="I59" s="12">
        <f>IF(OR(G59="",H59=""),"",IFERROR(INDEX(Lists!$J$2:$J$10,MATCH(G59&amp;"|"&amp;H59,Lists!$K$2:$K$10,0)),""))</f>
      </c>
      <c r="J59" s="11"/>
      <c r="K59" s="11"/>
      <c r="L59" s="11"/>
      <c r="M59" s="11"/>
      <c r="N59" s="11"/>
    </row>
    <row r="60" spans="1:14" x14ac:dyDescent="0.25">
      <c r="A60" s="11"/>
      <c r="B60" s="11"/>
      <c r="C60" s="11"/>
      <c r="D60" s="11"/>
      <c r="E60" s="11"/>
      <c r="F60" s="11"/>
      <c r="G60" s="11"/>
      <c r="H60" s="11"/>
      <c r="I60" s="12">
        <f>IF(OR(G60="",H60=""),"",IFERROR(INDEX(Lists!$J$2:$J$10,MATCH(G60&amp;"|"&amp;H60,Lists!$K$2:$K$10,0)),""))</f>
      </c>
      <c r="J60" s="11"/>
      <c r="K60" s="11"/>
      <c r="L60" s="11"/>
      <c r="M60" s="11"/>
      <c r="N60" s="11"/>
    </row>
    <row r="61" spans="1:14" x14ac:dyDescent="0.25">
      <c r="A61" s="11"/>
      <c r="B61" s="11"/>
      <c r="C61" s="11"/>
      <c r="D61" s="11"/>
      <c r="E61" s="11"/>
      <c r="F61" s="11"/>
      <c r="G61" s="11"/>
      <c r="H61" s="11"/>
      <c r="I61" s="12">
        <f>IF(OR(G61="",H61=""),"",IFERROR(INDEX(Lists!$J$2:$J$10,MATCH(G61&amp;"|"&amp;H61,Lists!$K$2:$K$10,0)),""))</f>
      </c>
      <c r="J61" s="11"/>
      <c r="K61" s="11"/>
      <c r="L61" s="11"/>
      <c r="M61" s="11"/>
      <c r="N61" s="11"/>
    </row>
    <row r="62" spans="1:14" x14ac:dyDescent="0.25">
      <c r="A62" s="11"/>
      <c r="B62" s="11"/>
      <c r="C62" s="11"/>
      <c r="D62" s="11"/>
      <c r="E62" s="11"/>
      <c r="F62" s="11"/>
      <c r="G62" s="11"/>
      <c r="H62" s="11"/>
      <c r="I62" s="12">
        <f>IF(OR(G62="",H62=""),"",IFERROR(INDEX(Lists!$J$2:$J$10,MATCH(G62&amp;"|"&amp;H62,Lists!$K$2:$K$10,0)),""))</f>
      </c>
      <c r="J62" s="11"/>
      <c r="K62" s="11"/>
      <c r="L62" s="11"/>
      <c r="M62" s="11"/>
      <c r="N62" s="11"/>
    </row>
    <row r="63" spans="1:14" x14ac:dyDescent="0.25">
      <c r="A63" s="11"/>
      <c r="B63" s="11"/>
      <c r="C63" s="11"/>
      <c r="D63" s="11"/>
      <c r="E63" s="11"/>
      <c r="F63" s="11"/>
      <c r="G63" s="11"/>
      <c r="H63" s="11"/>
      <c r="I63" s="12">
        <f>IF(OR(G63="",H63=""),"",IFERROR(INDEX(Lists!$J$2:$J$10,MATCH(G63&amp;"|"&amp;H63,Lists!$K$2:$K$10,0)),""))</f>
      </c>
      <c r="J63" s="11"/>
      <c r="K63" s="11"/>
      <c r="L63" s="11"/>
      <c r="M63" s="11"/>
      <c r="N63" s="11"/>
    </row>
    <row r="64" spans="1:14" x14ac:dyDescent="0.25">
      <c r="A64" s="11"/>
      <c r="B64" s="11"/>
      <c r="C64" s="11"/>
      <c r="D64" s="11"/>
      <c r="E64" s="11"/>
      <c r="F64" s="11"/>
      <c r="G64" s="11"/>
      <c r="H64" s="11"/>
      <c r="I64" s="12">
        <f>IF(OR(G64="",H64=""),"",IFERROR(INDEX(Lists!$J$2:$J$10,MATCH(G64&amp;"|"&amp;H64,Lists!$K$2:$K$10,0)),""))</f>
      </c>
      <c r="J64" s="11"/>
      <c r="K64" s="11"/>
      <c r="L64" s="11"/>
      <c r="M64" s="11"/>
      <c r="N64" s="11"/>
    </row>
    <row r="65" spans="1:14" x14ac:dyDescent="0.25">
      <c r="A65" s="11"/>
      <c r="B65" s="11"/>
      <c r="C65" s="11"/>
      <c r="D65" s="11"/>
      <c r="E65" s="11"/>
      <c r="F65" s="11"/>
      <c r="G65" s="11"/>
      <c r="H65" s="11"/>
      <c r="I65" s="12">
        <f>IF(OR(G65="",H65=""),"",IFERROR(INDEX(Lists!$J$2:$J$10,MATCH(G65&amp;"|"&amp;H65,Lists!$K$2:$K$10,0)),""))</f>
      </c>
      <c r="J65" s="11"/>
      <c r="K65" s="11"/>
      <c r="L65" s="11"/>
      <c r="M65" s="11"/>
      <c r="N65" s="11"/>
    </row>
    <row r="66" spans="1:14" x14ac:dyDescent="0.25">
      <c r="A66" s="11"/>
      <c r="B66" s="11"/>
      <c r="C66" s="11"/>
      <c r="D66" s="11"/>
      <c r="E66" s="11"/>
      <c r="F66" s="11"/>
      <c r="G66" s="11"/>
      <c r="H66" s="11"/>
      <c r="I66" s="12">
        <f>IF(OR(G66="",H66=""),"",IFERROR(INDEX(Lists!$J$2:$J$10,MATCH(G66&amp;"|"&amp;H66,Lists!$K$2:$K$10,0)),""))</f>
      </c>
      <c r="J66" s="11"/>
      <c r="K66" s="11"/>
      <c r="L66" s="11"/>
      <c r="M66" s="11"/>
      <c r="N66" s="11"/>
    </row>
    <row r="67" spans="1:14" x14ac:dyDescent="0.25">
      <c r="A67" s="11"/>
      <c r="B67" s="11"/>
      <c r="C67" s="11"/>
      <c r="D67" s="11"/>
      <c r="E67" s="11"/>
      <c r="F67" s="11"/>
      <c r="G67" s="11"/>
      <c r="H67" s="11"/>
      <c r="I67" s="12">
        <f>IF(OR(G67="",H67=""),"",IFERROR(INDEX(Lists!$J$2:$J$10,MATCH(G67&amp;"|"&amp;H67,Lists!$K$2:$K$10,0)),""))</f>
      </c>
      <c r="J67" s="11"/>
      <c r="K67" s="11"/>
      <c r="L67" s="11"/>
      <c r="M67" s="11"/>
      <c r="N67" s="11"/>
    </row>
    <row r="68" spans="1:14" x14ac:dyDescent="0.25">
      <c r="A68" s="11"/>
      <c r="B68" s="11"/>
      <c r="C68" s="11"/>
      <c r="D68" s="11"/>
      <c r="E68" s="11"/>
      <c r="F68" s="11"/>
      <c r="G68" s="11"/>
      <c r="H68" s="11"/>
      <c r="I68" s="12">
        <f>IF(OR(G68="",H68=""),"",IFERROR(INDEX(Lists!$J$2:$J$10,MATCH(G68&amp;"|"&amp;H68,Lists!$K$2:$K$10,0)),""))</f>
      </c>
      <c r="J68" s="11"/>
      <c r="K68" s="11"/>
      <c r="L68" s="11"/>
      <c r="M68" s="11"/>
      <c r="N68" s="11"/>
    </row>
    <row r="69" spans="1:14" x14ac:dyDescent="0.25">
      <c r="A69" s="11"/>
      <c r="B69" s="11"/>
      <c r="C69" s="11"/>
      <c r="D69" s="11"/>
      <c r="E69" s="11"/>
      <c r="F69" s="11"/>
      <c r="G69" s="11"/>
      <c r="H69" s="11"/>
      <c r="I69" s="12">
        <f>IF(OR(G69="",H69=""),"",IFERROR(INDEX(Lists!$J$2:$J$10,MATCH(G69&amp;"|"&amp;H69,Lists!$K$2:$K$10,0)),""))</f>
      </c>
      <c r="J69" s="11"/>
      <c r="K69" s="11"/>
      <c r="L69" s="11"/>
      <c r="M69" s="11"/>
      <c r="N69" s="11"/>
    </row>
    <row r="70" spans="1:14" x14ac:dyDescent="0.25">
      <c r="A70" s="11"/>
      <c r="B70" s="11"/>
      <c r="C70" s="11"/>
      <c r="D70" s="11"/>
      <c r="E70" s="11"/>
      <c r="F70" s="11"/>
      <c r="G70" s="11"/>
      <c r="H70" s="11"/>
      <c r="I70" s="12">
        <f>IF(OR(G70="",H70=""),"",IFERROR(INDEX(Lists!$J$2:$J$10,MATCH(G70&amp;"|"&amp;H70,Lists!$K$2:$K$10,0)),""))</f>
      </c>
      <c r="J70" s="11"/>
      <c r="K70" s="11"/>
      <c r="L70" s="11"/>
      <c r="M70" s="11"/>
      <c r="N70" s="11"/>
    </row>
    <row r="71" spans="1:14" x14ac:dyDescent="0.25">
      <c r="A71" s="11"/>
      <c r="B71" s="11"/>
      <c r="C71" s="11"/>
      <c r="D71" s="11"/>
      <c r="E71" s="11"/>
      <c r="F71" s="11"/>
      <c r="G71" s="11"/>
      <c r="H71" s="11"/>
      <c r="I71" s="12">
        <f>IF(OR(G71="",H71=""),"",IFERROR(INDEX(Lists!$J$2:$J$10,MATCH(G71&amp;"|"&amp;H71,Lists!$K$2:$K$10,0)),""))</f>
      </c>
      <c r="J71" s="11"/>
      <c r="K71" s="11"/>
      <c r="L71" s="11"/>
      <c r="M71" s="11"/>
      <c r="N71" s="11"/>
    </row>
    <row r="72" spans="1:14" x14ac:dyDescent="0.25">
      <c r="A72" s="11"/>
      <c r="B72" s="11"/>
      <c r="C72" s="11"/>
      <c r="D72" s="11"/>
      <c r="E72" s="11"/>
      <c r="F72" s="11"/>
      <c r="G72" s="11"/>
      <c r="H72" s="11"/>
      <c r="I72" s="12">
        <f>IF(OR(G72="",H72=""),"",IFERROR(INDEX(Lists!$J$2:$J$10,MATCH(G72&amp;"|"&amp;H72,Lists!$K$2:$K$10,0)),""))</f>
      </c>
      <c r="J72" s="11"/>
      <c r="K72" s="11"/>
      <c r="L72" s="11"/>
      <c r="M72" s="11"/>
      <c r="N72" s="11"/>
    </row>
    <row r="73" spans="1:14" x14ac:dyDescent="0.25">
      <c r="A73" s="11"/>
      <c r="B73" s="11"/>
      <c r="C73" s="11"/>
      <c r="D73" s="11"/>
      <c r="E73" s="11"/>
      <c r="F73" s="11"/>
      <c r="G73" s="11"/>
      <c r="H73" s="11"/>
      <c r="I73" s="12">
        <f>IF(OR(G73="",H73=""),"",IFERROR(INDEX(Lists!$J$2:$J$10,MATCH(G73&amp;"|"&amp;H73,Lists!$K$2:$K$10,0)),""))</f>
      </c>
      <c r="J73" s="11"/>
      <c r="K73" s="11"/>
      <c r="L73" s="11"/>
      <c r="M73" s="11"/>
      <c r="N73" s="11"/>
    </row>
    <row r="74" spans="1:14" x14ac:dyDescent="0.25">
      <c r="A74" s="11"/>
      <c r="B74" s="11"/>
      <c r="C74" s="11"/>
      <c r="D74" s="11"/>
      <c r="E74" s="11"/>
      <c r="F74" s="11"/>
      <c r="G74" s="11"/>
      <c r="H74" s="11"/>
      <c r="I74" s="12">
        <f>IF(OR(G74="",H74=""),"",IFERROR(INDEX(Lists!$J$2:$J$10,MATCH(G74&amp;"|"&amp;H74,Lists!$K$2:$K$10,0)),""))</f>
      </c>
      <c r="J74" s="11"/>
      <c r="K74" s="11"/>
      <c r="L74" s="11"/>
      <c r="M74" s="11"/>
      <c r="N74" s="11"/>
    </row>
    <row r="75" spans="1:14" x14ac:dyDescent="0.25">
      <c r="A75" s="11"/>
      <c r="B75" s="11"/>
      <c r="C75" s="11"/>
      <c r="D75" s="11"/>
      <c r="E75" s="11"/>
      <c r="F75" s="11"/>
      <c r="G75" s="11"/>
      <c r="H75" s="11"/>
      <c r="I75" s="12">
        <f>IF(OR(G75="",H75=""),"",IFERROR(INDEX(Lists!$J$2:$J$10,MATCH(G75&amp;"|"&amp;H75,Lists!$K$2:$K$10,0)),""))</f>
      </c>
      <c r="J75" s="11"/>
      <c r="K75" s="11"/>
      <c r="L75" s="11"/>
      <c r="M75" s="11"/>
      <c r="N75" s="11"/>
    </row>
    <row r="76" spans="1:14" x14ac:dyDescent="0.25">
      <c r="A76" s="11"/>
      <c r="B76" s="11"/>
      <c r="C76" s="11"/>
      <c r="D76" s="11"/>
      <c r="E76" s="11"/>
      <c r="F76" s="11"/>
      <c r="G76" s="11"/>
      <c r="H76" s="11"/>
      <c r="I76" s="12">
        <f>IF(OR(G76="",H76=""),"",IFERROR(INDEX(Lists!$J$2:$J$10,MATCH(G76&amp;"|"&amp;H76,Lists!$K$2:$K$10,0)),""))</f>
      </c>
      <c r="J76" s="11"/>
      <c r="K76" s="11"/>
      <c r="L76" s="11"/>
      <c r="M76" s="11"/>
      <c r="N76" s="11"/>
    </row>
    <row r="77" spans="1:14" x14ac:dyDescent="0.25">
      <c r="A77" s="11"/>
      <c r="B77" s="11"/>
      <c r="C77" s="11"/>
      <c r="D77" s="11"/>
      <c r="E77" s="11"/>
      <c r="F77" s="11"/>
      <c r="G77" s="11"/>
      <c r="H77" s="11"/>
      <c r="I77" s="12">
        <f>IF(OR(G77="",H77=""),"",IFERROR(INDEX(Lists!$J$2:$J$10,MATCH(G77&amp;"|"&amp;H77,Lists!$K$2:$K$10,0)),""))</f>
      </c>
      <c r="J77" s="11"/>
      <c r="K77" s="11"/>
      <c r="L77" s="11"/>
      <c r="M77" s="11"/>
      <c r="N77" s="11"/>
    </row>
    <row r="78" spans="1:14" x14ac:dyDescent="0.25">
      <c r="A78" s="11"/>
      <c r="B78" s="11"/>
      <c r="C78" s="11"/>
      <c r="D78" s="11"/>
      <c r="E78" s="11"/>
      <c r="F78" s="11"/>
      <c r="G78" s="11"/>
      <c r="H78" s="11"/>
      <c r="I78" s="12">
        <f>IF(OR(G78="",H78=""),"",IFERROR(INDEX(Lists!$J$2:$J$10,MATCH(G78&amp;"|"&amp;H78,Lists!$K$2:$K$10,0)),""))</f>
      </c>
      <c r="J78" s="11"/>
      <c r="K78" s="11"/>
      <c r="L78" s="11"/>
      <c r="M78" s="11"/>
      <c r="N78" s="11"/>
    </row>
    <row r="79" spans="1:14" x14ac:dyDescent="0.25">
      <c r="A79" s="11"/>
      <c r="B79" s="11"/>
      <c r="C79" s="11"/>
      <c r="D79" s="11"/>
      <c r="E79" s="11"/>
      <c r="F79" s="11"/>
      <c r="G79" s="11"/>
      <c r="H79" s="11"/>
      <c r="I79" s="12">
        <f>IF(OR(G79="",H79=""),"",IFERROR(INDEX(Lists!$J$2:$J$10,MATCH(G79&amp;"|"&amp;H79,Lists!$K$2:$K$10,0)),""))</f>
      </c>
      <c r="J79" s="11"/>
      <c r="K79" s="11"/>
      <c r="L79" s="11"/>
      <c r="M79" s="11"/>
      <c r="N79" s="11"/>
    </row>
    <row r="80" spans="1:14" x14ac:dyDescent="0.25">
      <c r="A80" s="11"/>
      <c r="B80" s="11"/>
      <c r="C80" s="11"/>
      <c r="D80" s="11"/>
      <c r="E80" s="11"/>
      <c r="F80" s="11"/>
      <c r="G80" s="11"/>
      <c r="H80" s="11"/>
      <c r="I80" s="12">
        <f>IF(OR(G80="",H80=""),"",IFERROR(INDEX(Lists!$J$2:$J$10,MATCH(G80&amp;"|"&amp;H80,Lists!$K$2:$K$10,0)),""))</f>
      </c>
      <c r="J80" s="11"/>
      <c r="K80" s="11"/>
      <c r="L80" s="11"/>
      <c r="M80" s="11"/>
      <c r="N80" s="11"/>
    </row>
    <row r="81" spans="1:14" x14ac:dyDescent="0.25">
      <c r="A81" s="11"/>
      <c r="B81" s="11"/>
      <c r="C81" s="11"/>
      <c r="D81" s="11"/>
      <c r="E81" s="11"/>
      <c r="F81" s="11"/>
      <c r="G81" s="11"/>
      <c r="H81" s="11"/>
      <c r="I81" s="12">
        <f>IF(OR(G81="",H81=""),"",IFERROR(INDEX(Lists!$J$2:$J$10,MATCH(G81&amp;"|"&amp;H81,Lists!$K$2:$K$10,0)),""))</f>
      </c>
      <c r="J81" s="11"/>
      <c r="K81" s="11"/>
      <c r="L81" s="11"/>
      <c r="M81" s="11"/>
      <c r="N81" s="11"/>
    </row>
    <row r="82" spans="1:14" x14ac:dyDescent="0.25">
      <c r="A82" s="11"/>
      <c r="B82" s="11"/>
      <c r="C82" s="11"/>
      <c r="D82" s="11"/>
      <c r="E82" s="11"/>
      <c r="F82" s="11"/>
      <c r="G82" s="11"/>
      <c r="H82" s="11"/>
      <c r="I82" s="12">
        <f>IF(OR(G82="",H82=""),"",IFERROR(INDEX(Lists!$J$2:$J$10,MATCH(G82&amp;"|"&amp;H82,Lists!$K$2:$K$10,0)),""))</f>
      </c>
      <c r="J82" s="11"/>
      <c r="K82" s="11"/>
      <c r="L82" s="11"/>
      <c r="M82" s="11"/>
      <c r="N82" s="11"/>
    </row>
    <row r="83" spans="1:14" x14ac:dyDescent="0.25">
      <c r="A83" s="11"/>
      <c r="B83" s="11"/>
      <c r="C83" s="11"/>
      <c r="D83" s="11"/>
      <c r="E83" s="11"/>
      <c r="F83" s="11"/>
      <c r="G83" s="11"/>
      <c r="H83" s="11"/>
      <c r="I83" s="12">
        <f>IF(OR(G83="",H83=""),"",IFERROR(INDEX(Lists!$J$2:$J$10,MATCH(G83&amp;"|"&amp;H83,Lists!$K$2:$K$10,0)),""))</f>
      </c>
      <c r="J83" s="11"/>
      <c r="K83" s="11"/>
      <c r="L83" s="11"/>
      <c r="M83" s="11"/>
      <c r="N83" s="11"/>
    </row>
    <row r="84" spans="1:14" x14ac:dyDescent="0.25">
      <c r="A84" s="11"/>
      <c r="B84" s="11"/>
      <c r="C84" s="11"/>
      <c r="D84" s="11"/>
      <c r="E84" s="11"/>
      <c r="F84" s="11"/>
      <c r="G84" s="11"/>
      <c r="H84" s="11"/>
      <c r="I84" s="12">
        <f>IF(OR(G84="",H84=""),"",IFERROR(INDEX(Lists!$J$2:$J$10,MATCH(G84&amp;"|"&amp;H84,Lists!$K$2:$K$10,0)),""))</f>
      </c>
      <c r="J84" s="11"/>
      <c r="K84" s="11"/>
      <c r="L84" s="11"/>
      <c r="M84" s="11"/>
      <c r="N84" s="11"/>
    </row>
    <row r="85" spans="1:14" x14ac:dyDescent="0.25">
      <c r="A85" s="11"/>
      <c r="B85" s="11"/>
      <c r="C85" s="11"/>
      <c r="D85" s="11"/>
      <c r="E85" s="11"/>
      <c r="F85" s="11"/>
      <c r="G85" s="11"/>
      <c r="H85" s="11"/>
      <c r="I85" s="12">
        <f>IF(OR(G85="",H85=""),"",IFERROR(INDEX(Lists!$J$2:$J$10,MATCH(G85&amp;"|"&amp;H85,Lists!$K$2:$K$10,0)),""))</f>
      </c>
      <c r="J85" s="11"/>
      <c r="K85" s="11"/>
      <c r="L85" s="11"/>
      <c r="M85" s="11"/>
      <c r="N85" s="11"/>
    </row>
    <row r="86" spans="1:14" x14ac:dyDescent="0.25">
      <c r="A86" s="11"/>
      <c r="B86" s="11"/>
      <c r="C86" s="11"/>
      <c r="D86" s="11"/>
      <c r="E86" s="11"/>
      <c r="F86" s="11"/>
      <c r="G86" s="11"/>
      <c r="H86" s="11"/>
      <c r="I86" s="12">
        <f>IF(OR(G86="",H86=""),"",IFERROR(INDEX(Lists!$J$2:$J$10,MATCH(G86&amp;"|"&amp;H86,Lists!$K$2:$K$10,0)),""))</f>
      </c>
      <c r="J86" s="11"/>
      <c r="K86" s="11"/>
      <c r="L86" s="11"/>
      <c r="M86" s="11"/>
      <c r="N86" s="11"/>
    </row>
    <row r="87" spans="1:14" x14ac:dyDescent="0.25">
      <c r="A87" s="11"/>
      <c r="B87" s="11"/>
      <c r="C87" s="11"/>
      <c r="D87" s="11"/>
      <c r="E87" s="11"/>
      <c r="F87" s="11"/>
      <c r="G87" s="11"/>
      <c r="H87" s="11"/>
      <c r="I87" s="12">
        <f>IF(OR(G87="",H87=""),"",IFERROR(INDEX(Lists!$J$2:$J$10,MATCH(G87&amp;"|"&amp;H87,Lists!$K$2:$K$10,0)),""))</f>
      </c>
      <c r="J87" s="11"/>
      <c r="K87" s="11"/>
      <c r="L87" s="11"/>
      <c r="M87" s="11"/>
      <c r="N87" s="11"/>
    </row>
    <row r="88" spans="1:14" x14ac:dyDescent="0.25">
      <c r="A88" s="11"/>
      <c r="B88" s="11"/>
      <c r="C88" s="11"/>
      <c r="D88" s="11"/>
      <c r="E88" s="11"/>
      <c r="F88" s="11"/>
      <c r="G88" s="11"/>
      <c r="H88" s="11"/>
      <c r="I88" s="12">
        <f>IF(OR(G88="",H88=""),"",IFERROR(INDEX(Lists!$J$2:$J$10,MATCH(G88&amp;"|"&amp;H88,Lists!$K$2:$K$10,0)),""))</f>
      </c>
      <c r="J88" s="11"/>
      <c r="K88" s="11"/>
      <c r="L88" s="11"/>
      <c r="M88" s="11"/>
      <c r="N88" s="11"/>
    </row>
    <row r="89" spans="1:14" x14ac:dyDescent="0.25">
      <c r="A89" s="11"/>
      <c r="B89" s="11"/>
      <c r="C89" s="11"/>
      <c r="D89" s="11"/>
      <c r="E89" s="11"/>
      <c r="F89" s="11"/>
      <c r="G89" s="11"/>
      <c r="H89" s="11"/>
      <c r="I89" s="12">
        <f>IF(OR(G89="",H89=""),"",IFERROR(INDEX(Lists!$J$2:$J$10,MATCH(G89&amp;"|"&amp;H89,Lists!$K$2:$K$10,0)),""))</f>
      </c>
      <c r="J89" s="11"/>
      <c r="K89" s="11"/>
      <c r="L89" s="11"/>
      <c r="M89" s="11"/>
      <c r="N89" s="11"/>
    </row>
    <row r="90" spans="1:14" x14ac:dyDescent="0.25">
      <c r="A90" s="11"/>
      <c r="B90" s="11"/>
      <c r="C90" s="11"/>
      <c r="D90" s="11"/>
      <c r="E90" s="11"/>
      <c r="F90" s="11"/>
      <c r="G90" s="11"/>
      <c r="H90" s="11"/>
      <c r="I90" s="12">
        <f>IF(OR(G90="",H90=""),"",IFERROR(INDEX(Lists!$J$2:$J$10,MATCH(G90&amp;"|"&amp;H90,Lists!$K$2:$K$10,0)),""))</f>
      </c>
      <c r="J90" s="11"/>
      <c r="K90" s="11"/>
      <c r="L90" s="11"/>
      <c r="M90" s="11"/>
      <c r="N90" s="11"/>
    </row>
    <row r="91" spans="1:14" x14ac:dyDescent="0.25">
      <c r="A91" s="11"/>
      <c r="B91" s="11"/>
      <c r="C91" s="11"/>
      <c r="D91" s="11"/>
      <c r="E91" s="11"/>
      <c r="F91" s="11"/>
      <c r="G91" s="11"/>
      <c r="H91" s="11"/>
      <c r="I91" s="12">
        <f>IF(OR(G91="",H91=""),"",IFERROR(INDEX(Lists!$J$2:$J$10,MATCH(G91&amp;"|"&amp;H91,Lists!$K$2:$K$10,0)),""))</f>
      </c>
      <c r="J91" s="11"/>
      <c r="K91" s="11"/>
      <c r="L91" s="11"/>
      <c r="M91" s="11"/>
      <c r="N91" s="11"/>
    </row>
    <row r="92" spans="1:14" x14ac:dyDescent="0.25">
      <c r="A92" s="11"/>
      <c r="B92" s="11"/>
      <c r="C92" s="11"/>
      <c r="D92" s="11"/>
      <c r="E92" s="11"/>
      <c r="F92" s="11"/>
      <c r="G92" s="11"/>
      <c r="H92" s="11"/>
      <c r="I92" s="12">
        <f>IF(OR(G92="",H92=""),"",IFERROR(INDEX(Lists!$J$2:$J$10,MATCH(G92&amp;"|"&amp;H92,Lists!$K$2:$K$10,0)),""))</f>
      </c>
      <c r="J92" s="11"/>
      <c r="K92" s="11"/>
      <c r="L92" s="11"/>
      <c r="M92" s="11"/>
      <c r="N92" s="11"/>
    </row>
    <row r="93" spans="1:14" x14ac:dyDescent="0.25">
      <c r="A93" s="11"/>
      <c r="B93" s="11"/>
      <c r="C93" s="11"/>
      <c r="D93" s="11"/>
      <c r="E93" s="11"/>
      <c r="F93" s="11"/>
      <c r="G93" s="11"/>
      <c r="H93" s="11"/>
      <c r="I93" s="12">
        <f>IF(OR(G93="",H93=""),"",IFERROR(INDEX(Lists!$J$2:$J$10,MATCH(G93&amp;"|"&amp;H93,Lists!$K$2:$K$10,0)),""))</f>
      </c>
      <c r="J93" s="11"/>
      <c r="K93" s="11"/>
      <c r="L93" s="11"/>
      <c r="M93" s="11"/>
      <c r="N93" s="11"/>
    </row>
    <row r="94" spans="1:14" x14ac:dyDescent="0.25">
      <c r="A94" s="11"/>
      <c r="B94" s="11"/>
      <c r="C94" s="11"/>
      <c r="D94" s="11"/>
      <c r="E94" s="11"/>
      <c r="F94" s="11"/>
      <c r="G94" s="11"/>
      <c r="H94" s="11"/>
      <c r="I94" s="12">
        <f>IF(OR(G94="",H94=""),"",IFERROR(INDEX(Lists!$J$2:$J$10,MATCH(G94&amp;"|"&amp;H94,Lists!$K$2:$K$10,0)),""))</f>
      </c>
      <c r="J94" s="11"/>
      <c r="K94" s="11"/>
      <c r="L94" s="11"/>
      <c r="M94" s="11"/>
      <c r="N94" s="11"/>
    </row>
    <row r="95" spans="1:14" x14ac:dyDescent="0.25">
      <c r="A95" s="11"/>
      <c r="B95" s="11"/>
      <c r="C95" s="11"/>
      <c r="D95" s="11"/>
      <c r="E95" s="11"/>
      <c r="F95" s="11"/>
      <c r="G95" s="11"/>
      <c r="H95" s="11"/>
      <c r="I95" s="12">
        <f>IF(OR(G95="",H95=""),"",IFERROR(INDEX(Lists!$J$2:$J$10,MATCH(G95&amp;"|"&amp;H95,Lists!$K$2:$K$10,0)),""))</f>
      </c>
      <c r="J95" s="11"/>
      <c r="K95" s="11"/>
      <c r="L95" s="11"/>
      <c r="M95" s="11"/>
      <c r="N95" s="11"/>
    </row>
    <row r="96" spans="1:14" x14ac:dyDescent="0.25">
      <c r="A96" s="11"/>
      <c r="B96" s="11"/>
      <c r="C96" s="11"/>
      <c r="D96" s="11"/>
      <c r="E96" s="11"/>
      <c r="F96" s="11"/>
      <c r="G96" s="11"/>
      <c r="H96" s="11"/>
      <c r="I96" s="12">
        <f>IF(OR(G96="",H96=""),"",IFERROR(INDEX(Lists!$J$2:$J$10,MATCH(G96&amp;"|"&amp;H96,Lists!$K$2:$K$10,0)),""))</f>
      </c>
      <c r="J96" s="11"/>
      <c r="K96" s="11"/>
      <c r="L96" s="11"/>
      <c r="M96" s="11"/>
      <c r="N96" s="11"/>
    </row>
    <row r="97" spans="1:14" x14ac:dyDescent="0.25">
      <c r="A97" s="11"/>
      <c r="B97" s="11"/>
      <c r="C97" s="11"/>
      <c r="D97" s="11"/>
      <c r="E97" s="11"/>
      <c r="F97" s="11"/>
      <c r="G97" s="11"/>
      <c r="H97" s="11"/>
      <c r="I97" s="12">
        <f>IF(OR(G97="",H97=""),"",IFERROR(INDEX(Lists!$J$2:$J$10,MATCH(G97&amp;"|"&amp;H97,Lists!$K$2:$K$10,0)),""))</f>
      </c>
      <c r="J97" s="11"/>
      <c r="K97" s="11"/>
      <c r="L97" s="11"/>
      <c r="M97" s="11"/>
      <c r="N97" s="11"/>
    </row>
    <row r="98" spans="1:14" x14ac:dyDescent="0.25">
      <c r="A98" s="11"/>
      <c r="B98" s="11"/>
      <c r="C98" s="11"/>
      <c r="D98" s="11"/>
      <c r="E98" s="11"/>
      <c r="F98" s="11"/>
      <c r="G98" s="11"/>
      <c r="H98" s="11"/>
      <c r="I98" s="12">
        <f>IF(OR(G98="",H98=""),"",IFERROR(INDEX(Lists!$J$2:$J$10,MATCH(G98&amp;"|"&amp;H98,Lists!$K$2:$K$10,0)),""))</f>
      </c>
      <c r="J98" s="11"/>
      <c r="K98" s="11"/>
      <c r="L98" s="11"/>
      <c r="M98" s="11"/>
      <c r="N98" s="11"/>
    </row>
    <row r="99" spans="1:14" x14ac:dyDescent="0.25">
      <c r="A99" s="11"/>
      <c r="B99" s="11"/>
      <c r="C99" s="11"/>
      <c r="D99" s="11"/>
      <c r="E99" s="11"/>
      <c r="F99" s="11"/>
      <c r="G99" s="11"/>
      <c r="H99" s="11"/>
      <c r="I99" s="12">
        <f>IF(OR(G99="",H99=""),"",IFERROR(INDEX(Lists!$J$2:$J$10,MATCH(G99&amp;"|"&amp;H99,Lists!$K$2:$K$10,0)),""))</f>
      </c>
      <c r="J99" s="11"/>
      <c r="K99" s="11"/>
      <c r="L99" s="11"/>
      <c r="M99" s="11"/>
      <c r="N99" s="11"/>
    </row>
    <row r="100" spans="1:14" x14ac:dyDescent="0.25">
      <c r="A100" s="11"/>
      <c r="B100" s="11"/>
      <c r="C100" s="11"/>
      <c r="D100" s="11"/>
      <c r="E100" s="11"/>
      <c r="F100" s="11"/>
      <c r="G100" s="11"/>
      <c r="H100" s="11"/>
      <c r="I100" s="12">
        <f>IF(OR(G100="",H100=""),"",IFERROR(INDEX(Lists!$J$2:$J$10,MATCH(G100&amp;"|"&amp;H100,Lists!$K$2:$K$10,0)),""))</f>
      </c>
      <c r="J100" s="11"/>
      <c r="K100" s="11"/>
      <c r="L100" s="11"/>
      <c r="M100" s="11"/>
      <c r="N100" s="11"/>
    </row>
    <row r="101" spans="1:14" x14ac:dyDescent="0.25">
      <c r="A101" s="11"/>
      <c r="B101" s="11"/>
      <c r="C101" s="11"/>
      <c r="D101" s="11"/>
      <c r="E101" s="11"/>
      <c r="F101" s="11"/>
      <c r="G101" s="11"/>
      <c r="H101" s="11"/>
      <c r="I101" s="12">
        <f>IF(OR(G101="",H101=""),"",IFERROR(INDEX(Lists!$J$2:$J$10,MATCH(G101&amp;"|"&amp;H101,Lists!$K$2:$K$10,0)),""))</f>
      </c>
      <c r="J101" s="11"/>
      <c r="K101" s="11"/>
      <c r="L101" s="11"/>
      <c r="M101" s="11"/>
      <c r="N101" s="11"/>
    </row>
  </sheetData>
  <dataValidations count="6">
    <dataValidation type="list" allowBlank="1" sqref="D2:D101">
      <formula1>Lists!$A$2:$A$4</formula1>
    </dataValidation>
    <dataValidation type="list" allowBlank="1" sqref="F2:F101">
      <formula1>Lists!$B$2:$B$10</formula1>
    </dataValidation>
    <dataValidation type="list" allowBlank="1" sqref="G2:G101">
      <formula1>Lists!$C$2:$C$4</formula1>
    </dataValidation>
    <dataValidation type="list" allowBlank="1" sqref="H2:H101">
      <formula1>Lists!$D$2:$D$4</formula1>
    </dataValidation>
    <dataValidation type="list" allowBlank="1" sqref="J2:J101">
      <formula1>Lists!$F$2:$F$3</formula1>
    </dataValidation>
    <dataValidation type="list" allowBlank="1" sqref="K2:K101">
      <formula1>Lists!$E$2:$E$5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48" customWidth="1"/>
    <col min="4" max="4" width="54" customWidth="1"/>
    <col min="5" max="5" width="11" customWidth="1"/>
    <col min="6" max="7" width="34" customWidth="1"/>
  </cols>
  <sheetData>
    <row r="1" ht="34" customHeight="1" spans="1:7" x14ac:dyDescent="0.25">
      <c r="A1" s="8" t="s">
        <v>53</v>
      </c>
      <c r="B1" s="8" t="s">
        <v>54</v>
      </c>
      <c r="C1" s="8" t="s">
        <v>55</v>
      </c>
      <c r="D1" s="8" t="s">
        <v>56</v>
      </c>
      <c r="E1" s="8" t="s">
        <v>57</v>
      </c>
      <c r="F1" s="8" t="s">
        <v>58</v>
      </c>
      <c r="G1" s="8" t="s">
        <v>59</v>
      </c>
    </row>
    <row r="2" ht="46" customHeight="1" spans="1:7" x14ac:dyDescent="0.25">
      <c r="A2" s="11">
        <v>1</v>
      </c>
      <c r="B2" s="11" t="s">
        <v>60</v>
      </c>
      <c r="C2" s="11" t="s">
        <v>61</v>
      </c>
      <c r="D2" s="11" t="s">
        <v>62</v>
      </c>
      <c r="E2" s="13" t="s">
        <v>63</v>
      </c>
      <c r="F2" s="11" t="s">
        <v>63</v>
      </c>
      <c r="G2" s="11" t="s">
        <v>63</v>
      </c>
    </row>
    <row r="3" ht="46" customHeight="1" spans="1:7" x14ac:dyDescent="0.25">
      <c r="A3" s="11">
        <v>2</v>
      </c>
      <c r="B3" s="11" t="s">
        <v>60</v>
      </c>
      <c r="C3" s="11" t="s">
        <v>64</v>
      </c>
      <c r="D3" s="11" t="s">
        <v>65</v>
      </c>
      <c r="E3" s="13" t="s">
        <v>63</v>
      </c>
      <c r="F3" s="11" t="s">
        <v>63</v>
      </c>
      <c r="G3" s="11" t="s">
        <v>63</v>
      </c>
    </row>
    <row r="4" ht="46" customHeight="1" spans="1:7" x14ac:dyDescent="0.25">
      <c r="A4" s="11">
        <v>3</v>
      </c>
      <c r="B4" s="11" t="s">
        <v>60</v>
      </c>
      <c r="C4" s="11" t="s">
        <v>66</v>
      </c>
      <c r="D4" s="11" t="s">
        <v>67</v>
      </c>
      <c r="E4" s="13" t="s">
        <v>63</v>
      </c>
      <c r="F4" s="11" t="s">
        <v>63</v>
      </c>
      <c r="G4" s="11" t="s">
        <v>63</v>
      </c>
    </row>
    <row r="5" ht="46" customHeight="1" spans="1:7" x14ac:dyDescent="0.25">
      <c r="A5" s="11">
        <v>4</v>
      </c>
      <c r="B5" s="11" t="s">
        <v>60</v>
      </c>
      <c r="C5" s="11" t="s">
        <v>68</v>
      </c>
      <c r="D5" s="11" t="s">
        <v>69</v>
      </c>
      <c r="E5" s="13" t="s">
        <v>63</v>
      </c>
      <c r="F5" s="11" t="s">
        <v>63</v>
      </c>
      <c r="G5" s="11" t="s">
        <v>63</v>
      </c>
    </row>
    <row r="6" ht="46" customHeight="1" spans="1:7" x14ac:dyDescent="0.25">
      <c r="A6" s="11">
        <v>5</v>
      </c>
      <c r="B6" s="11" t="s">
        <v>60</v>
      </c>
      <c r="C6" s="11" t="s">
        <v>70</v>
      </c>
      <c r="D6" s="11" t="s">
        <v>71</v>
      </c>
      <c r="E6" s="13" t="s">
        <v>63</v>
      </c>
      <c r="F6" s="11" t="s">
        <v>63</v>
      </c>
      <c r="G6" s="11" t="s">
        <v>63</v>
      </c>
    </row>
    <row r="7" ht="46" customHeight="1" spans="1:7" x14ac:dyDescent="0.25">
      <c r="A7" s="11">
        <v>6</v>
      </c>
      <c r="B7" s="11" t="s">
        <v>72</v>
      </c>
      <c r="C7" s="11" t="s">
        <v>73</v>
      </c>
      <c r="D7" s="11" t="s">
        <v>74</v>
      </c>
      <c r="E7" s="13" t="s">
        <v>63</v>
      </c>
      <c r="F7" s="11" t="s">
        <v>63</v>
      </c>
      <c r="G7" s="11" t="s">
        <v>63</v>
      </c>
    </row>
    <row r="8" ht="46" customHeight="1" spans="1:7" x14ac:dyDescent="0.25">
      <c r="A8" s="11">
        <v>7</v>
      </c>
      <c r="B8" s="11" t="s">
        <v>72</v>
      </c>
      <c r="C8" s="11" t="s">
        <v>75</v>
      </c>
      <c r="D8" s="11" t="s">
        <v>76</v>
      </c>
      <c r="E8" s="13" t="s">
        <v>63</v>
      </c>
      <c r="F8" s="11" t="s">
        <v>63</v>
      </c>
      <c r="G8" s="11" t="s">
        <v>63</v>
      </c>
    </row>
    <row r="9" ht="46" customHeight="1" spans="1:7" x14ac:dyDescent="0.25">
      <c r="A9" s="11">
        <v>8</v>
      </c>
      <c r="B9" s="11" t="s">
        <v>72</v>
      </c>
      <c r="C9" s="11" t="s">
        <v>77</v>
      </c>
      <c r="D9" s="11" t="s">
        <v>78</v>
      </c>
      <c r="E9" s="13" t="s">
        <v>63</v>
      </c>
      <c r="F9" s="11" t="s">
        <v>63</v>
      </c>
      <c r="G9" s="11" t="s">
        <v>63</v>
      </c>
    </row>
    <row r="10" ht="46" customHeight="1" spans="1:7" x14ac:dyDescent="0.25">
      <c r="A10" s="11">
        <v>9</v>
      </c>
      <c r="B10" s="11" t="s">
        <v>72</v>
      </c>
      <c r="C10" s="11" t="s">
        <v>79</v>
      </c>
      <c r="D10" s="11" t="s">
        <v>80</v>
      </c>
      <c r="E10" s="13" t="s">
        <v>63</v>
      </c>
      <c r="F10" s="11" t="s">
        <v>63</v>
      </c>
      <c r="G10" s="11" t="s">
        <v>63</v>
      </c>
    </row>
    <row r="11" ht="46" customHeight="1" spans="1:7" x14ac:dyDescent="0.25">
      <c r="A11" s="11">
        <v>10</v>
      </c>
      <c r="B11" s="11" t="s">
        <v>81</v>
      </c>
      <c r="C11" s="11" t="s">
        <v>82</v>
      </c>
      <c r="D11" s="11" t="s">
        <v>83</v>
      </c>
      <c r="E11" s="13" t="s">
        <v>63</v>
      </c>
      <c r="F11" s="11" t="s">
        <v>63</v>
      </c>
      <c r="G11" s="11" t="s">
        <v>63</v>
      </c>
    </row>
    <row r="12" ht="46" customHeight="1" spans="1:7" x14ac:dyDescent="0.25">
      <c r="A12" s="11">
        <v>11</v>
      </c>
      <c r="B12" s="11" t="s">
        <v>81</v>
      </c>
      <c r="C12" s="11" t="s">
        <v>84</v>
      </c>
      <c r="D12" s="11" t="s">
        <v>85</v>
      </c>
      <c r="E12" s="13" t="s">
        <v>63</v>
      </c>
      <c r="F12" s="11" t="s">
        <v>63</v>
      </c>
      <c r="G12" s="11" t="s">
        <v>63</v>
      </c>
    </row>
    <row r="13" ht="46" customHeight="1" spans="1:7" x14ac:dyDescent="0.25">
      <c r="A13" s="11">
        <v>12</v>
      </c>
      <c r="B13" s="11" t="s">
        <v>81</v>
      </c>
      <c r="C13" s="11" t="s">
        <v>86</v>
      </c>
      <c r="D13" s="11" t="s">
        <v>87</v>
      </c>
      <c r="E13" s="13" t="s">
        <v>63</v>
      </c>
      <c r="F13" s="11" t="s">
        <v>63</v>
      </c>
      <c r="G13" s="11" t="s">
        <v>63</v>
      </c>
    </row>
    <row r="14" ht="46" customHeight="1" spans="1:7" x14ac:dyDescent="0.25">
      <c r="A14" s="11">
        <v>13</v>
      </c>
      <c r="B14" s="11" t="s">
        <v>88</v>
      </c>
      <c r="C14" s="11" t="s">
        <v>89</v>
      </c>
      <c r="D14" s="11" t="s">
        <v>90</v>
      </c>
      <c r="E14" s="13" t="s">
        <v>63</v>
      </c>
      <c r="F14" s="11" t="s">
        <v>63</v>
      </c>
      <c r="G14" s="11" t="s">
        <v>63</v>
      </c>
    </row>
    <row r="15" ht="46" customHeight="1" spans="1:7" x14ac:dyDescent="0.25">
      <c r="A15" s="11">
        <v>14</v>
      </c>
      <c r="B15" s="11" t="s">
        <v>88</v>
      </c>
      <c r="C15" s="11" t="s">
        <v>91</v>
      </c>
      <c r="D15" s="11" t="s">
        <v>92</v>
      </c>
      <c r="E15" s="13" t="s">
        <v>63</v>
      </c>
      <c r="F15" s="11" t="s">
        <v>63</v>
      </c>
      <c r="G15" s="11" t="s">
        <v>63</v>
      </c>
    </row>
    <row r="16" ht="46" customHeight="1" spans="1:7" x14ac:dyDescent="0.25">
      <c r="A16" s="11">
        <v>15</v>
      </c>
      <c r="B16" s="11" t="s">
        <v>88</v>
      </c>
      <c r="C16" s="11" t="s">
        <v>93</v>
      </c>
      <c r="D16" s="11" t="s">
        <v>94</v>
      </c>
      <c r="E16" s="13" t="s">
        <v>63</v>
      </c>
      <c r="F16" s="11" t="s">
        <v>63</v>
      </c>
      <c r="G16" s="11" t="s">
        <v>63</v>
      </c>
    </row>
    <row r="17" ht="46" customHeight="1" spans="1:7" x14ac:dyDescent="0.25">
      <c r="A17" s="11">
        <v>16</v>
      </c>
      <c r="B17" s="11" t="s">
        <v>95</v>
      </c>
      <c r="C17" s="11" t="s">
        <v>96</v>
      </c>
      <c r="D17" s="11" t="s">
        <v>97</v>
      </c>
      <c r="E17" s="13" t="s">
        <v>63</v>
      </c>
      <c r="F17" s="11" t="s">
        <v>63</v>
      </c>
      <c r="G17" s="11" t="s">
        <v>63</v>
      </c>
    </row>
    <row r="18" ht="46" customHeight="1" spans="1:7" x14ac:dyDescent="0.25">
      <c r="A18" s="11">
        <v>17</v>
      </c>
      <c r="B18" s="11" t="s">
        <v>95</v>
      </c>
      <c r="C18" s="11" t="s">
        <v>98</v>
      </c>
      <c r="D18" s="11" t="s">
        <v>99</v>
      </c>
      <c r="E18" s="13" t="s">
        <v>63</v>
      </c>
      <c r="F18" s="11" t="s">
        <v>63</v>
      </c>
      <c r="G18" s="11" t="s">
        <v>63</v>
      </c>
    </row>
    <row r="20" spans="4:5" x14ac:dyDescent="0.25">
      <c r="D20" s="14" t="s">
        <v>100</v>
      </c>
      <c r="E20" s="15">
        <f>COUNTIF(E2:E18,"Yes")</f>
      </c>
    </row>
    <row r="21" spans="4:5" x14ac:dyDescent="0.25">
      <c r="D21" s="14" t="s">
        <v>101</v>
      </c>
      <c r="E21" s="15">
        <f>COUNTIF(E2:E18,"No")+COUNTIF(E2:E18,"Partly")</f>
      </c>
    </row>
    <row r="22" spans="4:5" x14ac:dyDescent="0.25">
      <c r="D22" s="14" t="s">
        <v>102</v>
      </c>
      <c r="E22" s="15">
        <f>17-E20-E21</f>
      </c>
    </row>
    <row r="24" spans="4:7" x14ac:dyDescent="0.25">
      <c r="D24" s="16" t="s">
        <v>103</v>
      </c>
      <c r="E24" s="16"/>
      <c r="F24" s="16"/>
      <c r="G24" s="16"/>
    </row>
    <row r="25" spans="4:7" x14ac:dyDescent="0.25">
      <c r="D25" s="16"/>
      <c r="E25" s="16"/>
      <c r="F25" s="16"/>
      <c r="G25" s="16"/>
    </row>
  </sheetData>
  <mergeCells count="1">
    <mergeCell ref="D24:G25"/>
  </mergeCells>
  <dataValidations count="1">
    <dataValidation type="list" allowBlank="1" sqref="E2:E18">
      <formula1>Lists!$F$2:$F$4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70" customWidth="1"/>
    <col min="3" max="3" width="26" customWidth="1"/>
    <col min="4" max="4" width="22" customWidth="1"/>
    <col min="5" max="5" width="13" style="17" customWidth="1"/>
    <col min="6" max="6" width="14" customWidth="1"/>
  </cols>
  <sheetData>
    <row r="1" ht="34" customHeight="1" spans="1:6" x14ac:dyDescent="0.25">
      <c r="A1" s="8" t="s">
        <v>104</v>
      </c>
      <c r="B1" s="8" t="s">
        <v>105</v>
      </c>
      <c r="C1" s="8" t="s">
        <v>106</v>
      </c>
      <c r="D1" s="8" t="s">
        <v>107</v>
      </c>
      <c r="E1" s="18" t="s">
        <v>108</v>
      </c>
      <c r="F1" s="8" t="s">
        <v>109</v>
      </c>
    </row>
    <row r="2" ht="34" customHeight="1" spans="1:6" x14ac:dyDescent="0.25">
      <c r="A2" s="11" t="s">
        <v>110</v>
      </c>
      <c r="B2" s="11" t="s">
        <v>111</v>
      </c>
      <c r="C2" s="11" t="s">
        <v>112</v>
      </c>
      <c r="D2" s="11" t="s">
        <v>63</v>
      </c>
      <c r="E2" s="19" t="s">
        <v>63</v>
      </c>
      <c r="F2" s="11" t="s">
        <v>63</v>
      </c>
    </row>
    <row r="3" ht="34" customHeight="1" spans="1:6" x14ac:dyDescent="0.25">
      <c r="A3" s="11" t="s">
        <v>113</v>
      </c>
      <c r="B3" s="11" t="s">
        <v>114</v>
      </c>
      <c r="C3" s="11" t="s">
        <v>115</v>
      </c>
      <c r="D3" s="11" t="s">
        <v>63</v>
      </c>
      <c r="E3" s="19" t="s">
        <v>63</v>
      </c>
      <c r="F3" s="11" t="s">
        <v>63</v>
      </c>
    </row>
    <row r="4" ht="34" customHeight="1" spans="1:6" x14ac:dyDescent="0.25">
      <c r="A4" s="11" t="s">
        <v>116</v>
      </c>
      <c r="B4" s="11" t="s">
        <v>117</v>
      </c>
      <c r="C4" s="11" t="s">
        <v>118</v>
      </c>
      <c r="D4" s="11" t="s">
        <v>63</v>
      </c>
      <c r="E4" s="19" t="s">
        <v>63</v>
      </c>
      <c r="F4" s="11" t="s">
        <v>63</v>
      </c>
    </row>
    <row r="5" ht="34" customHeight="1" spans="1:6" x14ac:dyDescent="0.25">
      <c r="A5" s="11" t="s">
        <v>119</v>
      </c>
      <c r="B5" s="11" t="s">
        <v>120</v>
      </c>
      <c r="C5" s="11" t="s">
        <v>121</v>
      </c>
      <c r="D5" s="11" t="s">
        <v>63</v>
      </c>
      <c r="E5" s="19" t="s">
        <v>63</v>
      </c>
      <c r="F5" s="11" t="s">
        <v>63</v>
      </c>
    </row>
    <row r="6" ht="34" customHeight="1" spans="1:6" x14ac:dyDescent="0.25">
      <c r="A6" s="11" t="s">
        <v>122</v>
      </c>
      <c r="B6" s="11" t="s">
        <v>123</v>
      </c>
      <c r="C6" s="11" t="s">
        <v>124</v>
      </c>
      <c r="D6" s="11" t="s">
        <v>63</v>
      </c>
      <c r="E6" s="19" t="s">
        <v>63</v>
      </c>
      <c r="F6" s="11" t="s">
        <v>63</v>
      </c>
    </row>
    <row r="7" ht="34" customHeight="1" spans="1:6" x14ac:dyDescent="0.25">
      <c r="A7" s="11" t="s">
        <v>125</v>
      </c>
      <c r="B7" s="11" t="s">
        <v>126</v>
      </c>
      <c r="C7" s="11" t="s">
        <v>127</v>
      </c>
      <c r="D7" s="11" t="s">
        <v>63</v>
      </c>
      <c r="E7" s="19" t="s">
        <v>63</v>
      </c>
      <c r="F7" s="11" t="s">
        <v>63</v>
      </c>
    </row>
    <row r="8" ht="34" customHeight="1" spans="1:6" x14ac:dyDescent="0.25">
      <c r="A8" s="11" t="s">
        <v>128</v>
      </c>
      <c r="B8" s="11" t="s">
        <v>129</v>
      </c>
      <c r="C8" s="11" t="s">
        <v>130</v>
      </c>
      <c r="D8" s="11" t="s">
        <v>63</v>
      </c>
      <c r="E8" s="19" t="s">
        <v>63</v>
      </c>
      <c r="F8" s="11" t="s">
        <v>63</v>
      </c>
    </row>
    <row r="9" ht="34" customHeight="1" spans="1:6" x14ac:dyDescent="0.25">
      <c r="A9" s="11" t="s">
        <v>131</v>
      </c>
      <c r="B9" s="11" t="s">
        <v>132</v>
      </c>
      <c r="C9" s="11" t="s">
        <v>133</v>
      </c>
      <c r="D9" s="11" t="s">
        <v>63</v>
      </c>
      <c r="E9" s="19" t="s">
        <v>63</v>
      </c>
      <c r="F9" s="11" t="s">
        <v>63</v>
      </c>
    </row>
    <row r="10" ht="34" customHeight="1" spans="1:6" x14ac:dyDescent="0.25">
      <c r="A10" s="11" t="s">
        <v>134</v>
      </c>
      <c r="B10" s="11" t="s">
        <v>135</v>
      </c>
      <c r="C10" s="11" t="s">
        <v>136</v>
      </c>
      <c r="D10" s="11" t="s">
        <v>63</v>
      </c>
      <c r="E10" s="19" t="s">
        <v>63</v>
      </c>
      <c r="F10" s="11" t="s">
        <v>63</v>
      </c>
    </row>
    <row r="11" ht="34" customHeight="1" spans="1:6" x14ac:dyDescent="0.25">
      <c r="A11" s="11" t="s">
        <v>137</v>
      </c>
      <c r="B11" s="11" t="s">
        <v>138</v>
      </c>
      <c r="C11" s="11" t="s">
        <v>139</v>
      </c>
      <c r="D11" s="11" t="s">
        <v>63</v>
      </c>
      <c r="E11" s="19" t="s">
        <v>63</v>
      </c>
      <c r="F11" s="11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90" customWidth="1"/>
    <col min="3" max="3" width="18" customWidth="1"/>
  </cols>
  <sheetData>
    <row r="1" ht="34" customHeight="1" spans="1:3" x14ac:dyDescent="0.25">
      <c r="A1" s="8" t="s">
        <v>140</v>
      </c>
      <c r="B1" s="8" t="s">
        <v>141</v>
      </c>
      <c r="C1" s="8" t="s">
        <v>142</v>
      </c>
    </row>
    <row r="2" ht="40" customHeight="1" spans="1:3" x14ac:dyDescent="0.25">
      <c r="A2" s="11" t="s">
        <v>143</v>
      </c>
      <c r="B2" s="11" t="s">
        <v>144</v>
      </c>
      <c r="C2" s="11" t="s">
        <v>145</v>
      </c>
    </row>
    <row r="3" ht="40" customHeight="1" spans="1:3" x14ac:dyDescent="0.25">
      <c r="A3" s="11" t="s">
        <v>146</v>
      </c>
      <c r="B3" s="11" t="s">
        <v>147</v>
      </c>
      <c r="C3" s="11" t="s">
        <v>148</v>
      </c>
    </row>
    <row r="4" ht="40" customHeight="1" spans="1:3" x14ac:dyDescent="0.25">
      <c r="A4" s="11" t="s">
        <v>149</v>
      </c>
      <c r="B4" s="11" t="s">
        <v>150</v>
      </c>
      <c r="C4" s="11" t="s">
        <v>151</v>
      </c>
    </row>
    <row r="5" ht="40" customHeight="1" spans="1:3" x14ac:dyDescent="0.25">
      <c r="A5" s="11" t="s">
        <v>152</v>
      </c>
      <c r="B5" s="11" t="s">
        <v>153</v>
      </c>
      <c r="C5" s="11" t="s">
        <v>154</v>
      </c>
    </row>
    <row r="6" ht="40" customHeight="1" spans="1:3" x14ac:dyDescent="0.25">
      <c r="A6" s="11" t="s">
        <v>155</v>
      </c>
      <c r="B6" s="11" t="s">
        <v>156</v>
      </c>
      <c r="C6" s="11" t="s">
        <v>157</v>
      </c>
    </row>
    <row r="7" ht="40" customHeight="1" spans="1:3" x14ac:dyDescent="0.25">
      <c r="A7" s="11" t="s">
        <v>158</v>
      </c>
      <c r="B7" s="11" t="s">
        <v>159</v>
      </c>
      <c r="C7" s="11" t="s">
        <v>160</v>
      </c>
    </row>
    <row r="8" ht="40" customHeight="1" spans="1:3" x14ac:dyDescent="0.25">
      <c r="A8" s="11" t="s">
        <v>161</v>
      </c>
      <c r="B8" s="11" t="s">
        <v>162</v>
      </c>
      <c r="C8" s="11" t="s">
        <v>160</v>
      </c>
    </row>
    <row r="9" ht="40" customHeight="1" spans="1:3" x14ac:dyDescent="0.25">
      <c r="A9" s="11" t="s">
        <v>163</v>
      </c>
      <c r="B9" s="11" t="s">
        <v>164</v>
      </c>
      <c r="C9" s="11" t="s">
        <v>157</v>
      </c>
    </row>
    <row r="10" ht="40" customHeight="1" spans="1:3" x14ac:dyDescent="0.25">
      <c r="A10" s="11" t="s">
        <v>165</v>
      </c>
      <c r="B10" s="11" t="s">
        <v>166</v>
      </c>
      <c r="C10" s="11" t="s">
        <v>167</v>
      </c>
    </row>
    <row r="11" ht="40" customHeight="1" spans="1:3" x14ac:dyDescent="0.25">
      <c r="A11" s="11" t="s">
        <v>168</v>
      </c>
      <c r="B11" s="11" t="s">
        <v>169</v>
      </c>
      <c r="C11" s="11" t="s">
        <v>170</v>
      </c>
    </row>
    <row r="12" ht="40" customHeight="1" spans="1:3" x14ac:dyDescent="0.25">
      <c r="A12" s="11" t="s">
        <v>171</v>
      </c>
      <c r="B12" s="11" t="s">
        <v>172</v>
      </c>
      <c r="C12" s="11" t="s">
        <v>173</v>
      </c>
    </row>
    <row r="13" ht="40" customHeight="1" spans="1:3" x14ac:dyDescent="0.25">
      <c r="A13" s="11" t="s">
        <v>174</v>
      </c>
      <c r="B13" s="11" t="s">
        <v>175</v>
      </c>
      <c r="C13" s="11" t="s">
        <v>133</v>
      </c>
    </row>
    <row r="14" ht="40" customHeight="1" spans="1:3" x14ac:dyDescent="0.25">
      <c r="A14" s="11" t="s">
        <v>176</v>
      </c>
      <c r="B14" s="11" t="s">
        <v>177</v>
      </c>
      <c r="C14" s="11" t="s">
        <v>133</v>
      </c>
    </row>
    <row r="15" ht="40" customHeight="1" spans="1:3" x14ac:dyDescent="0.25">
      <c r="A15" s="11" t="s">
        <v>19</v>
      </c>
      <c r="B15" s="11" t="s">
        <v>178</v>
      </c>
      <c r="C15" s="11" t="s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Lists</vt:lpstr>
      <vt:lpstr>Risk Register</vt:lpstr>
      <vt:lpstr>Principle Self-Check</vt:lpstr>
      <vt:lpstr>FMFIA Calendar</vt:lpstr>
      <vt:lpstr>2026 Changes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Ascend Intelligences LLC</dc:creator>
  <dc:title/>
  <dc:subject/>
  <dc:description/>
  <cp:keywords/>
  <cp:category/>
  <cp:lastModifiedBy>Unknown</cp:lastModifiedBy>
  <dcterms:created xsi:type="dcterms:W3CDTF">2026-09-03T23:56:03Z</dcterms:created>
  <dcterms:modified xsi:type="dcterms:W3CDTF">2026-09-03T23:56:03Z</dcterms:modified>
</cp:coreProperties>
</file>